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05" windowHeight="11145" activeTab="1"/>
  </bookViews>
  <sheets>
    <sheet name="Ｂ４　2ページ(FAX用）" sheetId="1" r:id="rId1"/>
    <sheet name="A3　1ページ(メール用）" sheetId="2" r:id="rId2"/>
  </sheets>
  <definedNames>
    <definedName name="_xlnm.Print_Area" localSheetId="1">'A3　1ページ(メール用）'!$A$1:$AA$110</definedName>
  </definedNames>
  <calcPr fullCalcOnLoad="1"/>
</workbook>
</file>

<file path=xl/sharedStrings.xml><?xml version="1.0" encoding="utf-8"?>
<sst xmlns="http://schemas.openxmlformats.org/spreadsheetml/2006/main" count="1177" uniqueCount="492">
  <si>
    <t>西20南2</t>
  </si>
  <si>
    <t>西20南3</t>
  </si>
  <si>
    <t>西19南2</t>
  </si>
  <si>
    <t>西18南1-2</t>
  </si>
  <si>
    <t>西18南2</t>
  </si>
  <si>
    <t>西20南5</t>
  </si>
  <si>
    <t>西19南5</t>
  </si>
  <si>
    <t>西18南5</t>
  </si>
  <si>
    <t>西24条南3、4</t>
  </si>
  <si>
    <t>工業団地</t>
  </si>
  <si>
    <t>西14-15南10-12、西15南13</t>
  </si>
  <si>
    <t>西12南11、西13南11-13、西14南12-13</t>
  </si>
  <si>
    <t>サイズ</t>
  </si>
  <si>
    <t>月</t>
  </si>
  <si>
    <t>日</t>
  </si>
  <si>
    <t>枚</t>
  </si>
  <si>
    <t>月</t>
  </si>
  <si>
    <t>西21-22南4</t>
  </si>
  <si>
    <t>自由が丘4-5</t>
  </si>
  <si>
    <t>新町西1-9</t>
  </si>
  <si>
    <t>西13～15条/南35～37丁目</t>
  </si>
  <si>
    <t>西1～5条/南35～38丁目</t>
  </si>
  <si>
    <t>西13～14条/南39、40丁目・西15南38～40・稲田町南9線</t>
  </si>
  <si>
    <t>西14～15条/南40、41丁目・西16～18条/南40、41丁目</t>
  </si>
  <si>
    <t>西9～13条/南39～41丁目　稲田町基線2-1</t>
  </si>
  <si>
    <t>西5～8条/南39～41丁目</t>
  </si>
  <si>
    <t>稲田町東2線・基線・清流東・西/1～2丁目</t>
  </si>
  <si>
    <t>清流東・西/3～4丁目</t>
  </si>
  <si>
    <t>川西町基線・川西西1線・2線　　【購読者のみ川西・豊西・別府】</t>
  </si>
  <si>
    <t>エリア№</t>
  </si>
  <si>
    <t>実配</t>
  </si>
  <si>
    <t>住所</t>
  </si>
  <si>
    <t>申込み枚数</t>
  </si>
  <si>
    <t>合計</t>
  </si>
  <si>
    <t>近隣3町</t>
  </si>
  <si>
    <t>市内</t>
  </si>
  <si>
    <t>ぴぴっと便(全戸配布）申込書</t>
  </si>
  <si>
    <t>配布日</t>
  </si>
  <si>
    <t>チラシ搬入日時</t>
  </si>
  <si>
    <t>AM</t>
  </si>
  <si>
    <t>販売店合計枚数</t>
  </si>
  <si>
    <t>西21-22南2</t>
  </si>
  <si>
    <t>【お申込・お問い合わせ】</t>
  </si>
  <si>
    <t>TEL　0155-24-2221</t>
  </si>
  <si>
    <t>FAX　0155-21-4400</t>
  </si>
  <si>
    <t>メールアドレス</t>
  </si>
  <si>
    <t>ホームページ</t>
  </si>
  <si>
    <t>時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</si>
  <si>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</si>
  <si>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</si>
  <si>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</si>
  <si>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</si>
  <si>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</si>
  <si>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</si>
  <si>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</si>
  <si>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</si>
  <si>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</si>
  <si>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</si>
  <si>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</si>
  <si>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</si>
  <si>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</si>
  <si>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</si>
  <si>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</si>
  <si>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</si>
  <si>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</si>
  <si>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</si>
  <si>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</si>
  <si>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</si>
  <si>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</si>
  <si>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</si>
  <si>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</si>
  <si>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</si>
  <si>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</si>
  <si>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柏林台北町2-3、西町1-5、中町1-2</t>
  </si>
  <si>
    <t>柏林台南町1-7</t>
  </si>
  <si>
    <t>西21-22南3</t>
  </si>
  <si>
    <t>西19南3</t>
  </si>
  <si>
    <t>西18南3</t>
  </si>
  <si>
    <t>西17南3</t>
  </si>
  <si>
    <t>西20南4</t>
  </si>
  <si>
    <t>西19南4</t>
  </si>
  <si>
    <t>西18南4</t>
  </si>
  <si>
    <t>西17南4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</si>
  <si>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</si>
  <si>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</si>
  <si>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</si>
  <si>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</si>
  <si>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</si>
  <si>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</si>
  <si>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</si>
  <si>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</si>
  <si>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</si>
  <si>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</si>
  <si>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</si>
  <si>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</si>
  <si>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</si>
  <si>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西21南5</t>
  </si>
  <si>
    <t>西17南5</t>
  </si>
  <si>
    <t>西20南6、自由が丘6-7</t>
  </si>
  <si>
    <t>自由が丘1-3</t>
  </si>
  <si>
    <t>西16南6</t>
  </si>
  <si>
    <t>西16-17南6</t>
  </si>
  <si>
    <t>西16-18南27-30、南町南6線</t>
  </si>
  <si>
    <t>408</t>
  </si>
  <si>
    <t>409</t>
  </si>
  <si>
    <t>410</t>
  </si>
  <si>
    <t>411</t>
  </si>
  <si>
    <t>501</t>
  </si>
  <si>
    <t>502</t>
  </si>
  <si>
    <t>503</t>
  </si>
  <si>
    <t>504</t>
  </si>
  <si>
    <t>505</t>
  </si>
  <si>
    <t>507</t>
  </si>
  <si>
    <t>508</t>
  </si>
  <si>
    <t>506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</si>
  <si>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</si>
  <si>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</si>
  <si>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</si>
  <si>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</si>
  <si>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</si>
  <si>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</si>
  <si>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</si>
  <si>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</si>
  <si>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</si>
  <si>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</si>
  <si>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</si>
  <si>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</si>
  <si>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</si>
  <si>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</si>
  <si>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</si>
  <si>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</si>
  <si>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</si>
  <si>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</si>
  <si>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</si>
  <si>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</si>
  <si>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</si>
  <si>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</si>
  <si>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</si>
  <si>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</si>
  <si>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</si>
  <si>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</si>
  <si>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</si>
  <si>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</si>
  <si>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</si>
  <si>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</si>
  <si>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</si>
  <si>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</si>
  <si>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西14北8、西15北6-8</t>
  </si>
  <si>
    <t>西10-11北5-7、西12-14北5、西13北7</t>
  </si>
  <si>
    <t>西5-9北4-7</t>
  </si>
  <si>
    <t>西10-13北7-8</t>
  </si>
  <si>
    <t>西9-11北1-4</t>
  </si>
  <si>
    <t>西13-15北1-4</t>
  </si>
  <si>
    <t>西1-7北1-3</t>
  </si>
  <si>
    <t>西7-9北1-3、西11-13北1-4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</si>
  <si>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</si>
  <si>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</si>
  <si>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</si>
  <si>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</si>
  <si>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</si>
  <si>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</si>
  <si>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</si>
  <si>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</si>
  <si>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</si>
  <si>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</si>
  <si>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</si>
  <si>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</si>
  <si>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</si>
  <si>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</si>
  <si>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</si>
  <si>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</si>
  <si>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</si>
  <si>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</si>
  <si>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</si>
  <si>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</si>
  <si>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</si>
  <si>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</si>
  <si>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</si>
  <si>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</si>
  <si>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</si>
  <si>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</si>
  <si>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</si>
  <si>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</si>
  <si>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</si>
  <si>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</si>
  <si>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</si>
  <si>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</si>
  <si>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</si>
  <si>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</si>
  <si>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</si>
  <si>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</si>
  <si>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</si>
  <si>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</si>
  <si>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</si>
  <si>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</si>
  <si>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</si>
  <si>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</si>
  <si>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</si>
  <si>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</si>
  <si>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</si>
  <si>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</si>
  <si>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</si>
  <si>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</si>
  <si>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</si>
  <si>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</si>
  <si>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</si>
  <si>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</si>
  <si>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</si>
  <si>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</si>
  <si>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</si>
  <si>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</si>
  <si>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</si>
  <si>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</si>
  <si>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</si>
  <si>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</si>
  <si>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</si>
  <si>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</si>
  <si>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</si>
  <si>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</si>
  <si>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</si>
  <si>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</si>
  <si>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</si>
  <si>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</si>
  <si>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</si>
  <si>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</si>
  <si>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</si>
  <si>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</si>
  <si>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</si>
  <si>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</si>
  <si>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</si>
  <si>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</si>
  <si>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</si>
  <si>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</si>
  <si>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</si>
  <si>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</si>
  <si>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</si>
  <si>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</si>
  <si>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</si>
  <si>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</si>
  <si>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</si>
  <si>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</si>
  <si>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</si>
  <si>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</si>
  <si>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</si>
  <si>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</si>
  <si>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</si>
  <si>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</si>
  <si>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</si>
  <si>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</si>
  <si>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</si>
  <si>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</si>
  <si>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</si>
  <si>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</si>
  <si>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</si>
  <si>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</si>
  <si>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</si>
  <si>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</si>
  <si>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</si>
  <si>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</si>
  <si>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</si>
  <si>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㈱かちまいサービス　折込事業部</t>
  </si>
  <si>
    <t>受付時間　　8時30分～17時　　　（土日祝日除く）</t>
  </si>
  <si>
    <t>申込枚数</t>
  </si>
  <si>
    <t>西帯広 エリア1-15</t>
  </si>
  <si>
    <t>配布    枚数</t>
  </si>
  <si>
    <r>
      <rPr>
        <b/>
        <sz val="14"/>
        <rFont val="ＭＳ Ｐゴシック"/>
        <family val="3"/>
      </rPr>
      <t>搬入者　　　　　</t>
    </r>
    <r>
      <rPr>
        <b/>
        <sz val="8"/>
        <rFont val="ＭＳ Ｐゴシック"/>
        <family val="3"/>
      </rPr>
      <t>（搬入お客様名又は直送の場合、印刷会社名）</t>
    </r>
  </si>
  <si>
    <t>※110エリアは新聞購読者のみ配布</t>
  </si>
  <si>
    <t>栄　エリア101-110</t>
  </si>
  <si>
    <t>緑西　エリア201-216</t>
  </si>
  <si>
    <t>自由が丘　エリア301-313</t>
  </si>
  <si>
    <t>フォレスト　エリア401-411</t>
  </si>
  <si>
    <t>ノースゲート　エリア501-508</t>
  </si>
  <si>
    <t>南町東　エリア801-820</t>
  </si>
  <si>
    <t>サウスゲート　エリア901-910</t>
  </si>
  <si>
    <t>東部南　エリア1001-1012</t>
  </si>
  <si>
    <t>木野　エリア2001-2015</t>
  </si>
  <si>
    <t>木野東　エリア2101-2114</t>
  </si>
  <si>
    <t>音更　エリア2201-2211</t>
  </si>
  <si>
    <t>札内　エリア3001-3016</t>
  </si>
  <si>
    <t>芽室　エリア4001-4013</t>
  </si>
  <si>
    <t>※2015エリアは新聞購読者のみ配布</t>
  </si>
  <si>
    <t>※2114エリアは新聞購読者のみ配布</t>
  </si>
  <si>
    <t>※2211エリアは新聞購読者のみ配布</t>
  </si>
  <si>
    <t>※4013エリアは新聞購読者のみ配布</t>
  </si>
  <si>
    <t>※3016エリアは新聞購読者のみ配布</t>
  </si>
  <si>
    <t>大通南6-10、西1南6-9</t>
  </si>
  <si>
    <t>新町東1-12、西7南9、西8-10南8-9</t>
  </si>
  <si>
    <t>白樺16条西1-19、東1-19</t>
  </si>
  <si>
    <t>西8-12南9-13</t>
  </si>
  <si>
    <t>西5-8南10-13</t>
  </si>
  <si>
    <t>西16南4</t>
  </si>
  <si>
    <t>西13-15南14-17</t>
  </si>
  <si>
    <t>西8-13南13-15</t>
  </si>
  <si>
    <t>西5-8南14-16</t>
  </si>
  <si>
    <t>西16南5</t>
  </si>
  <si>
    <t>緑ヶ丘1-3条通</t>
  </si>
  <si>
    <t>西11-13南15-18、緑ヶ丘</t>
  </si>
  <si>
    <t>緑ヶ丘7-9、西16南28</t>
  </si>
  <si>
    <t>西3-4・6南17、西5南16-19、西7-8南17-19、公園東町1・3丁目</t>
  </si>
  <si>
    <t>西1-5南17-20、大通南17-19</t>
  </si>
  <si>
    <t>西5-7南20-23、公園東町2丁目</t>
  </si>
  <si>
    <t>西10-11南24-26、公園東町4</t>
  </si>
  <si>
    <t>西7-8南24-26、西9南25-26</t>
  </si>
  <si>
    <t>大通～西1-5南21-23</t>
  </si>
  <si>
    <t>大通～西1-5南11-16</t>
  </si>
  <si>
    <t>大通～西6南24-26</t>
  </si>
  <si>
    <t>西14南31-34、西15南28-35</t>
  </si>
  <si>
    <t>西13南27-30、西14南28-30</t>
  </si>
  <si>
    <t>西13-14南31-34</t>
  </si>
  <si>
    <t>西7-10南27-28、西11-12南26-28</t>
  </si>
  <si>
    <t>西11-12南29-30</t>
  </si>
  <si>
    <t>西7-10南29-31、西10南32</t>
  </si>
  <si>
    <t>西7-10南32-34、西11南34、西12南31-34</t>
  </si>
  <si>
    <t>西5-6南27-31</t>
  </si>
  <si>
    <t>西3-5南27-28、西4-5南29-31</t>
  </si>
  <si>
    <t>大通南26-29、西1南29、西2-3南27-31</t>
  </si>
  <si>
    <t>大通南24、東1-6南24-25、東1-2南26</t>
  </si>
  <si>
    <t>大通南26-34、東1-5南26-30</t>
  </si>
  <si>
    <t>西13-15条、南35-37丁目</t>
  </si>
  <si>
    <t>西1-5条、南35-38丁目</t>
  </si>
  <si>
    <t>西14-18条/南40-41丁目</t>
  </si>
  <si>
    <t>西13-14南39-40、西15南38-40、稲田町南9線</t>
  </si>
  <si>
    <t>西9-13南39-41丁目　稲田町基線2-1</t>
  </si>
  <si>
    <t>西5-8南39～41丁目</t>
  </si>
  <si>
    <t>清流東・西/3-4丁目</t>
  </si>
  <si>
    <t>川西町基線,西1～3線,農村/豊西/別府/広野</t>
  </si>
  <si>
    <t>※910エリアの一部　川西農村、豊西、別府、広野は新聞購読者のみ配布</t>
  </si>
  <si>
    <t>東11南4-5、東12南2-5</t>
  </si>
  <si>
    <t>東13-14南3-6、東15南3-5　堤防まで</t>
  </si>
  <si>
    <t>東1～8南10-11</t>
  </si>
  <si>
    <t>東1-8南12-13、東1-2南14</t>
  </si>
  <si>
    <t>東9-11南10-13</t>
  </si>
  <si>
    <t>東3-5南14-15、東3-4南16</t>
  </si>
  <si>
    <t>東5南16、東6南14-17、東9-11南16-18、東10南19</t>
  </si>
  <si>
    <t>東2-4南18-21、大通-東4南22-23</t>
  </si>
  <si>
    <t>東5-8南18・20-23、東9南21</t>
  </si>
  <si>
    <t>東5-9南17-20、東9南20</t>
  </si>
  <si>
    <t>西23-24南1</t>
  </si>
  <si>
    <t>西24-25南2</t>
  </si>
  <si>
    <t>西24南1</t>
  </si>
  <si>
    <t>西25南2、3</t>
  </si>
  <si>
    <t>西23-25南2</t>
  </si>
  <si>
    <t>西21南2</t>
  </si>
  <si>
    <t>西22南3</t>
  </si>
  <si>
    <t>西23南4</t>
  </si>
  <si>
    <t>西22南4</t>
  </si>
  <si>
    <t>西12-13南1-3、西14南1-2</t>
  </si>
  <si>
    <t>西5-12南1-3</t>
  </si>
  <si>
    <t>大通南1丁目、西1-4南1-2、東1南1</t>
  </si>
  <si>
    <t>西5-9南4-7、西10-11南4-6、西12南4-5</t>
  </si>
  <si>
    <t>大通2-5、西1-5南3-5</t>
  </si>
  <si>
    <t>西2南6-12、西3南6-11、西4-5南9-10、西6南8-9</t>
  </si>
  <si>
    <t>大通南11-13、西1-2南10-12</t>
  </si>
  <si>
    <t>東6-11南1-5</t>
  </si>
  <si>
    <t>東2-9南2-5、依田</t>
  </si>
  <si>
    <t>東1南7・9、東3条南6・8</t>
  </si>
  <si>
    <t>東3-4南6-9、東5南6-7</t>
  </si>
  <si>
    <t>東5-8南6-9</t>
  </si>
  <si>
    <t>緑陽台南区</t>
  </si>
  <si>
    <t>木野大通、木野西通12-15</t>
  </si>
  <si>
    <t>北鈴蘭北・南4-5</t>
  </si>
  <si>
    <t>北鈴蘭北・南1-3</t>
  </si>
  <si>
    <t>共栄台東12-13、西12-13</t>
  </si>
  <si>
    <t>すずらん台</t>
  </si>
  <si>
    <t>中鈴蘭南1、北5-6、元町</t>
  </si>
  <si>
    <t>中鈴蘭南2-6</t>
  </si>
  <si>
    <t>共栄台西、東10-12</t>
  </si>
  <si>
    <t>南鈴蘭北・南1-3</t>
  </si>
  <si>
    <t>柳町北区</t>
  </si>
  <si>
    <t>柳町仲区</t>
  </si>
  <si>
    <t>柳町南区</t>
  </si>
  <si>
    <t>宝来東町北1、仲町北1、東町北1</t>
  </si>
  <si>
    <t>宝来西町南1-2</t>
  </si>
  <si>
    <t>宝来仲町南1-2</t>
  </si>
  <si>
    <t>宝来東町南1-2</t>
  </si>
  <si>
    <t>ひびき野西町1-2</t>
  </si>
  <si>
    <t>ひびき野仲町1-2</t>
  </si>
  <si>
    <t>ひびき野東町1-2</t>
  </si>
  <si>
    <t>農村地区（購読者のみ配布）</t>
  </si>
  <si>
    <t>農村地区（然別地区：購読者のみ配布）</t>
  </si>
  <si>
    <t>雄飛が丘仲区、北区</t>
  </si>
  <si>
    <t>桜ヶ丘、北陽台、柏寿台</t>
  </si>
  <si>
    <t>雄飛が丘南区、希望が丘</t>
  </si>
  <si>
    <t>大通1-11、新通1-11、元町</t>
  </si>
  <si>
    <t>新通北1-2、新通1-3</t>
  </si>
  <si>
    <t>新通4-11、東通10-11</t>
  </si>
  <si>
    <t>新通12-13、東通12-13</t>
  </si>
  <si>
    <t>緑陽台北区、仲区、木野西通17-18</t>
  </si>
  <si>
    <t>大通20、木野大通西16-19、木野西通16-19、木野大通東16-17</t>
  </si>
  <si>
    <t>農村地区（然別地区除く：購読者のみ配布）</t>
  </si>
  <si>
    <t>札内西町、札内桜町</t>
  </si>
  <si>
    <t>札内桜町</t>
  </si>
  <si>
    <t>札内北町</t>
  </si>
  <si>
    <t>札内共栄町、札内新北町</t>
  </si>
  <si>
    <t>札内豊町</t>
  </si>
  <si>
    <t>札内暁町</t>
  </si>
  <si>
    <t>札内中央町、札内春日町</t>
  </si>
  <si>
    <t>札内青葉町</t>
  </si>
  <si>
    <t>札内北栄町、西町、堤町</t>
  </si>
  <si>
    <t>札内共栄町、札内桂町</t>
  </si>
  <si>
    <t>札内桂町、札内文京町</t>
  </si>
  <si>
    <t>札内桂町、札内若草町</t>
  </si>
  <si>
    <t>札内あかしや町</t>
  </si>
  <si>
    <t>札内中央町、札内泉町</t>
  </si>
  <si>
    <t>札内文京町、札内みずほ町</t>
  </si>
  <si>
    <t>農村地区（購読者のみ配布）</t>
  </si>
  <si>
    <t>西５-11条2-9丁目</t>
  </si>
  <si>
    <t>西1-5条4-9丁目</t>
  </si>
  <si>
    <t>西1-6条1-4丁目</t>
  </si>
  <si>
    <t>東10-11条6-9丁目、東1-11条10丁目、基線17</t>
  </si>
  <si>
    <t>東1-5条1-9丁目、本通1-9丁目</t>
  </si>
  <si>
    <t>東6-9条6-9丁目</t>
  </si>
  <si>
    <t>東4-7条1-6丁目</t>
  </si>
  <si>
    <t>東6-9条2-5丁目</t>
  </si>
  <si>
    <t>西1-4条1-4丁目、芽室南3線</t>
  </si>
  <si>
    <t>本通南1-4丁目、東1-7条1-4丁目</t>
  </si>
  <si>
    <t>本通南5-8丁目、西1-3条南5-9丁目、東1-3条5-9丁目</t>
  </si>
  <si>
    <t>東芽室ニュータウン、東芽室基線29（日甜社宅）</t>
  </si>
  <si>
    <t>日</t>
  </si>
  <si>
    <t>月</t>
  </si>
  <si>
    <t>年</t>
  </si>
  <si>
    <t>お申込み日</t>
  </si>
  <si>
    <t>スポンサー（チラシ）名：</t>
  </si>
  <si>
    <t>ご請求先（代理店）：</t>
  </si>
  <si>
    <t>※火・水・木・金のみ配布可能です。（祝日・GW・お盆・年末年始除く）</t>
  </si>
  <si>
    <t>※お申込みの締め日は、配布日の5営業日前（土・日・祝日除く）の午前11時までです。下記メール又はFAXでお申込み下さい。
GW・お盆・年末年始は締切が早まります。</t>
  </si>
  <si>
    <t>※搬入締め日は、配布日の2営業日前（土・日・祝日除く）の午前11時までにお願いします。
GW・お盆・年末年始は締切が早まります。</t>
  </si>
  <si>
    <t>※全戸配布のため、実配数未満の申込数のエリアは、各販売店1エリアまででお願い致します。</t>
  </si>
  <si>
    <t>お申込者名　または法人名：</t>
  </si>
  <si>
    <t>ご担当者名（法人の場合）：</t>
  </si>
  <si>
    <t>ご連絡先電話番号：</t>
  </si>
  <si>
    <t>時　　PM</t>
  </si>
  <si>
    <t>https://www.tokachi.co.jp/pipitbin/</t>
  </si>
  <si>
    <t>15</t>
  </si>
  <si>
    <t>※15エリアは新聞購読者のみ配布</t>
  </si>
  <si>
    <t>【お申込の際は、必ず申込要項をご覧の上お申込みお願い致します】</t>
  </si>
  <si>
    <t>ks-chirashi@kachimai.co.jp</t>
  </si>
  <si>
    <t>615</t>
  </si>
  <si>
    <t>西19南42、稲田町西1-3線</t>
  </si>
  <si>
    <t>清流東・西/1～2丁目、稲田町東2線・基線</t>
  </si>
  <si>
    <t>大通南30-31、西1-6南31-34</t>
  </si>
  <si>
    <t>西8-11南16-20</t>
  </si>
  <si>
    <t>西15南5-6、西16条南2、柏林台北町5、東町3-5</t>
  </si>
  <si>
    <t>大通北1-2、東1-3南1-北2、大川町</t>
  </si>
  <si>
    <t>西23-24南3-4</t>
  </si>
  <si>
    <t>西22-23南1-2</t>
  </si>
  <si>
    <t>西23南3-4</t>
  </si>
  <si>
    <t>大通南15-16、東1南15-21、東2南16-21、東3-4南17</t>
  </si>
  <si>
    <t>616</t>
  </si>
  <si>
    <t>センターゲート　エリア601-616</t>
  </si>
  <si>
    <t>緑ヶ丘　エリア701-718</t>
  </si>
  <si>
    <t>東9-12南6-9、東13南7　堤防まで</t>
  </si>
  <si>
    <t>木野大通東1-4、東通1-4</t>
  </si>
  <si>
    <t>住吉台、緑が丘、大通12-19、新通・東通14-20、木野大通東18-19</t>
  </si>
  <si>
    <t>木野大通東14-15</t>
  </si>
  <si>
    <t>木野大通東5-13（工業団地）</t>
  </si>
  <si>
    <t>申込み枚数</t>
  </si>
  <si>
    <t>西18北1-2</t>
  </si>
  <si>
    <t>西16-17条北3</t>
  </si>
  <si>
    <t>西17北1-2</t>
  </si>
  <si>
    <t>西16北2</t>
  </si>
  <si>
    <t>西17北1</t>
  </si>
  <si>
    <t>西16北1</t>
  </si>
  <si>
    <t>西16-17南1</t>
  </si>
  <si>
    <t>西13南4、西15南2、西14-15南3-4、西16南1</t>
  </si>
  <si>
    <t>工業団地、西18南1-西21南1（流通団地）</t>
  </si>
  <si>
    <t>西17-18南31-32</t>
  </si>
  <si>
    <t>西16-18南31-34</t>
  </si>
  <si>
    <t>西16-17、19南35-38</t>
  </si>
  <si>
    <t>西18南37、西19南37-38、南の森西1-2</t>
  </si>
  <si>
    <t>西17南37-39、西18南38-39、南の森東1-3</t>
  </si>
  <si>
    <t>南の森西3-7、東4、</t>
  </si>
  <si>
    <t>南の森西8-10</t>
  </si>
  <si>
    <t>別府町、空港南町、遠方西21-24南5-6</t>
  </si>
  <si>
    <t>大空町7-10</t>
  </si>
  <si>
    <t>大空町1、3、11、12</t>
  </si>
  <si>
    <t>大空町2-6</t>
  </si>
  <si>
    <t>110</t>
  </si>
  <si>
    <t>木野大通西9-11、木野西通9-11</t>
  </si>
  <si>
    <t>南鈴蘭南3-5・南鈴蘭北3-6</t>
  </si>
  <si>
    <t>木野大通5-8、木野西通5-8</t>
  </si>
  <si>
    <t>木野大通西1-4、木野西通2-4、公園下町</t>
  </si>
  <si>
    <t xml:space="preserve">※搬入先/かちまいサービス配送センター　　　　　　　　　　　　　　　　　〒080-0802　帯広市東2条南8丁目7-2
　　　　　　　　　　　　　　　　　（勝毎本社東側）
　　　　　　　　　8：30～16：00　
　　　　　　（土日祝日・GW・お盆・年末年始除く）
</t>
  </si>
  <si>
    <t xml:space="preserve">※搬入先/かちまいサービス配送センター　　　　　　　　　　　　　　　　　〒080-0802　帯広市東2条南8丁目7-2
　　　　　　　　　　　　　　　　　（勝毎本社東側）
　　　　　　　　　8：30～16：00　
　　　　　（土日祝日・GW・お盆・年末年始除く）
</t>
  </si>
  <si>
    <r>
      <t>工業団地　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※</t>
    </r>
  </si>
  <si>
    <r>
      <t>工業団地　</t>
    </r>
    <r>
      <rPr>
        <b/>
        <sz val="12"/>
        <color indexed="10"/>
        <rFont val="ＭＳ Ｐゴシック"/>
        <family val="3"/>
      </rPr>
      <t>※</t>
    </r>
  </si>
  <si>
    <t>※実配部数は2024年4月1日～2024年9月30日迄有効　　　　　　　　　　　　　　　　　</t>
  </si>
  <si>
    <t>※2024年4月～西帯広エリア15の芽室町農村（西士狩・北明60部）→芽室エリア4013へ</t>
  </si>
  <si>
    <t>※2024年4月～西帯広エリア15の芽室町農村（西士狩・北明60部）→芽室エリア4013へ</t>
  </si>
  <si>
    <t>※2024年4月～西帯広エリア15の芽室町農村（西士狩・北明60部）→芽室エリア4013へ</t>
  </si>
  <si>
    <r>
      <t>農村地区（購読者のみ配布）</t>
    </r>
    <r>
      <rPr>
        <b/>
        <sz val="8"/>
        <color indexed="10"/>
        <rFont val="ＭＳ Ｐゴシック"/>
        <family val="3"/>
      </rPr>
      <t>※西土狩・北明60部含</t>
    </r>
  </si>
  <si>
    <r>
      <t xml:space="preserve">農村地区(購読者のみ配布)  </t>
    </r>
    <r>
      <rPr>
        <b/>
        <sz val="8"/>
        <color indexed="10"/>
        <rFont val="ＭＳ Ｐゴシック"/>
        <family val="3"/>
      </rPr>
      <t>※西土狩・北明60部含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</si>
</sst>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 "/>
    <numFmt numFmtId="178" formatCode="0;_ࠀ"/>
    <numFmt numFmtId="179" formatCode="#,##0_ ;[Red]\-#,##0\ "/>
    <numFmt numFmtId="180" formatCode="0_);[Red]\(0\)"/>
    <numFmt numFmtId="181" formatCode="#,##0_);[Red]\(#,##0\)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94">
    <font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Impact"/>
      <family val="2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name val="Impact"/>
      <family val="2"/>
    </font>
    <font>
      <b/>
      <sz val="22"/>
      <name val="ＭＳ Ｐゴシック"/>
      <family val="3"/>
    </font>
    <font>
      <sz val="14"/>
      <name val="Impact"/>
      <family val="2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10"/>
      <name val="ＭＳ Ｐゴシック"/>
      <family val="3"/>
    </font>
    <font>
      <b/>
      <sz val="10"/>
      <color indexed="30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30"/>
      <name val="ＭＳ Ｐゴシック"/>
      <family val="3"/>
    </font>
    <font>
      <sz val="16"/>
      <color indexed="10"/>
      <name val="ＭＳ Ｐゴシック"/>
      <family val="3"/>
    </font>
    <font>
      <b/>
      <sz val="13"/>
      <color indexed="30"/>
      <name val="ＭＳ Ｐゴシック"/>
      <family val="3"/>
    </font>
    <font>
      <b/>
      <sz val="14"/>
      <color indexed="17"/>
      <name val="ＭＳ Ｐゴシック"/>
      <family val="3"/>
    </font>
    <font>
      <b/>
      <sz val="14"/>
      <color indexed="10"/>
      <name val="HGPｺﾞｼｯｸM"/>
      <family val="3"/>
    </font>
    <font>
      <b/>
      <sz val="9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b/>
      <sz val="18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7"/>
      <color rgb="FFFF0000"/>
      <name val="ＭＳ Ｐゴシック"/>
      <family val="3"/>
    </font>
    <font>
      <b/>
      <sz val="10"/>
      <color rgb="FF0070C0"/>
      <name val="ＭＳ Ｐゴシック"/>
      <family val="3"/>
    </font>
    <font>
      <b/>
      <sz val="14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20"/>
      <color rgb="FF0070C0"/>
      <name val="ＭＳ Ｐゴシック"/>
      <family val="3"/>
    </font>
    <font>
      <b/>
      <sz val="11"/>
      <name val="Cambria"/>
      <family val="3"/>
    </font>
    <font>
      <b/>
      <sz val="12"/>
      <name val="Cambria"/>
      <family val="3"/>
    </font>
    <font>
      <b/>
      <sz val="18"/>
      <name val="Calibri"/>
      <family val="3"/>
    </font>
    <font>
      <sz val="16"/>
      <color rgb="FFFF0000"/>
      <name val="ＭＳ Ｐゴシック"/>
      <family val="3"/>
    </font>
    <font>
      <b/>
      <sz val="13"/>
      <color rgb="FF0070C0"/>
      <name val="ＭＳ Ｐゴシック"/>
      <family val="3"/>
    </font>
    <font>
      <b/>
      <sz val="9"/>
      <color rgb="FF00B050"/>
      <name val="ＭＳ Ｐゴシック"/>
      <family val="3"/>
    </font>
    <font>
      <b/>
      <sz val="14"/>
      <color rgb="FF00B050"/>
      <name val="ＭＳ Ｐゴシック"/>
      <family val="3"/>
    </font>
    <font>
      <b/>
      <sz val="14"/>
      <color rgb="FFFF0000"/>
      <name val="HGPｺﾞｼｯｸM"/>
      <family val="3"/>
    </font>
    <font>
      <b/>
      <sz val="1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49" applyFont="1" applyAlignment="1">
      <alignment horizontal="left" vertical="center"/>
    </xf>
    <xf numFmtId="38" fontId="7" fillId="0" borderId="0" xfId="49" applyFont="1" applyAlignment="1">
      <alignment horizontal="center" vertical="center" shrinkToFit="1"/>
    </xf>
    <xf numFmtId="17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79" fontId="6" fillId="0" borderId="0" xfId="0" applyNumberFormat="1" applyFont="1" applyAlignment="1">
      <alignment horizontal="right" vertical="center"/>
    </xf>
    <xf numFmtId="0" fontId="79" fillId="0" borderId="0" xfId="0" applyFont="1" applyBorder="1" applyAlignment="1">
      <alignment horizontal="left" vertical="center"/>
    </xf>
    <xf numFmtId="0" fontId="0" fillId="0" borderId="0" xfId="79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38" fontId="7" fillId="0" borderId="11" xfId="49" applyFont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79" applyFill="1" applyBorder="1" applyAlignment="1">
      <alignment horizontal="center" vertical="center"/>
      <protection/>
    </xf>
    <xf numFmtId="49" fontId="20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 shrinkToFit="1"/>
    </xf>
    <xf numFmtId="0" fontId="17" fillId="0" borderId="0" xfId="0" applyFont="1" applyAlignment="1">
      <alignment horizontal="left" vertical="center"/>
    </xf>
    <xf numFmtId="0" fontId="80" fillId="0" borderId="0" xfId="0" applyFont="1" applyAlignment="1">
      <alignment vertical="center" wrapText="1"/>
    </xf>
    <xf numFmtId="38" fontId="9" fillId="0" borderId="0" xfId="49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38" fontId="9" fillId="0" borderId="15" xfId="49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38" fontId="17" fillId="0" borderId="15" xfId="49" applyFont="1" applyBorder="1" applyAlignment="1">
      <alignment vertical="center" wrapText="1"/>
    </xf>
    <xf numFmtId="0" fontId="81" fillId="0" borderId="0" xfId="0" applyFont="1" applyAlignment="1">
      <alignment vertical="center" wrapText="1"/>
    </xf>
    <xf numFmtId="49" fontId="82" fillId="0" borderId="0" xfId="0" applyNumberFormat="1" applyFont="1" applyFill="1" applyBorder="1" applyAlignment="1">
      <alignment vertical="top" wrapText="1"/>
    </xf>
    <xf numFmtId="38" fontId="83" fillId="0" borderId="12" xfId="49" applyFont="1" applyBorder="1" applyAlignment="1">
      <alignment vertical="center" wrapText="1"/>
    </xf>
    <xf numFmtId="38" fontId="83" fillId="0" borderId="15" xfId="49" applyFont="1" applyBorder="1" applyAlignment="1">
      <alignment vertical="center" wrapText="1"/>
    </xf>
    <xf numFmtId="0" fontId="17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84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7" fillId="0" borderId="15" xfId="79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vertical="center"/>
    </xf>
    <xf numFmtId="38" fontId="16" fillId="0" borderId="17" xfId="49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 shrinkToFit="1"/>
    </xf>
    <xf numFmtId="49" fontId="20" fillId="0" borderId="18" xfId="0" applyNumberFormat="1" applyFont="1" applyBorder="1" applyAlignment="1">
      <alignment horizontal="center" vertical="center"/>
    </xf>
    <xf numFmtId="0" fontId="85" fillId="33" borderId="19" xfId="0" applyFont="1" applyFill="1" applyBorder="1" applyAlignment="1">
      <alignment horizontal="left" vertical="center"/>
    </xf>
    <xf numFmtId="0" fontId="85" fillId="33" borderId="2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 shrinkToFit="1"/>
    </xf>
    <xf numFmtId="0" fontId="0" fillId="0" borderId="21" xfId="79" applyBorder="1" applyAlignment="1">
      <alignment horizontal="center" vertical="center"/>
      <protection/>
    </xf>
    <xf numFmtId="0" fontId="85" fillId="33" borderId="19" xfId="0" applyFont="1" applyFill="1" applyBorder="1" applyAlignment="1">
      <alignment horizontal="left" vertical="center"/>
    </xf>
    <xf numFmtId="0" fontId="85" fillId="33" borderId="20" xfId="0" applyFont="1" applyFill="1" applyBorder="1" applyAlignment="1">
      <alignment horizontal="left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38" fontId="17" fillId="0" borderId="24" xfId="49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38" fontId="17" fillId="0" borderId="27" xfId="49" applyFont="1" applyBorder="1" applyAlignment="1">
      <alignment horizontal="center" vertical="center" shrinkToFit="1"/>
    </xf>
    <xf numFmtId="49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34" borderId="30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 shrinkToFit="1"/>
    </xf>
    <xf numFmtId="49" fontId="22" fillId="0" borderId="29" xfId="0" applyNumberFormat="1" applyFont="1" applyBorder="1" applyAlignment="1">
      <alignment horizontal="center" vertical="center" shrinkToFit="1"/>
    </xf>
    <xf numFmtId="49" fontId="22" fillId="0" borderId="30" xfId="0" applyNumberFormat="1" applyFont="1" applyBorder="1" applyAlignment="1">
      <alignment horizontal="center" vertical="center" shrinkToFit="1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0" fontId="1" fillId="0" borderId="36" xfId="79" applyFont="1" applyBorder="1" applyAlignment="1">
      <alignment horizontal="center" vertical="center"/>
      <protection/>
    </xf>
    <xf numFmtId="0" fontId="1" fillId="0" borderId="34" xfId="79" applyFont="1" applyBorder="1" applyAlignment="1">
      <alignment horizontal="center" vertical="center"/>
      <protection/>
    </xf>
    <xf numFmtId="0" fontId="1" fillId="0" borderId="33" xfId="79" applyFont="1" applyBorder="1" applyAlignment="1">
      <alignment horizontal="center" vertical="center"/>
      <protection/>
    </xf>
    <xf numFmtId="179" fontId="19" fillId="35" borderId="27" xfId="0" applyNumberFormat="1" applyFont="1" applyFill="1" applyBorder="1" applyAlignment="1">
      <alignment horizontal="center" vertical="center"/>
    </xf>
    <xf numFmtId="179" fontId="19" fillId="35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79" applyFont="1" applyBorder="1" applyAlignment="1">
      <alignment horizontal="center" vertical="center"/>
      <protection/>
    </xf>
    <xf numFmtId="0" fontId="1" fillId="0" borderId="41" xfId="79" applyFont="1" applyBorder="1" applyAlignment="1">
      <alignment horizontal="center" vertical="center"/>
      <protection/>
    </xf>
    <xf numFmtId="0" fontId="1" fillId="0" borderId="42" xfId="79" applyFont="1" applyBorder="1" applyAlignment="1">
      <alignment horizontal="center" vertical="center"/>
      <protection/>
    </xf>
    <xf numFmtId="0" fontId="86" fillId="33" borderId="43" xfId="0" applyFont="1" applyFill="1" applyBorder="1" applyAlignment="1">
      <alignment horizontal="left" vertical="center"/>
    </xf>
    <xf numFmtId="179" fontId="19" fillId="35" borderId="44" xfId="0" applyNumberFormat="1" applyFont="1" applyFill="1" applyBorder="1" applyAlignment="1">
      <alignment horizontal="center" vertical="center"/>
    </xf>
    <xf numFmtId="0" fontId="1" fillId="0" borderId="45" xfId="79" applyFont="1" applyBorder="1" applyAlignment="1">
      <alignment horizontal="center" vertical="center"/>
      <protection/>
    </xf>
    <xf numFmtId="179" fontId="19" fillId="35" borderId="46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49" fontId="87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38" fontId="21" fillId="0" borderId="0" xfId="49" applyFont="1" applyAlignment="1">
      <alignment horizontal="center" vertical="top" shrinkToFit="1"/>
    </xf>
    <xf numFmtId="0" fontId="1" fillId="0" borderId="47" xfId="79" applyFont="1" applyFill="1" applyBorder="1" applyAlignment="1">
      <alignment horizontal="center" vertical="center"/>
      <protection/>
    </xf>
    <xf numFmtId="0" fontId="1" fillId="0" borderId="48" xfId="79" applyFont="1" applyFill="1" applyBorder="1" applyAlignment="1">
      <alignment horizontal="center" vertical="center"/>
      <protection/>
    </xf>
    <xf numFmtId="0" fontId="1" fillId="0" borderId="49" xfId="79" applyFont="1" applyFill="1" applyBorder="1" applyAlignment="1">
      <alignment horizontal="center" vertical="center"/>
      <protection/>
    </xf>
    <xf numFmtId="0" fontId="1" fillId="0" borderId="50" xfId="79" applyFont="1" applyFill="1" applyBorder="1" applyAlignment="1">
      <alignment horizontal="center" vertical="center"/>
      <protection/>
    </xf>
    <xf numFmtId="0" fontId="1" fillId="0" borderId="30" xfId="79" applyFont="1" applyFill="1" applyBorder="1" applyAlignment="1">
      <alignment horizontal="center" vertical="center"/>
      <protection/>
    </xf>
    <xf numFmtId="0" fontId="1" fillId="0" borderId="51" xfId="79" applyFont="1" applyFill="1" applyBorder="1" applyAlignment="1">
      <alignment horizontal="center" vertical="center"/>
      <protection/>
    </xf>
    <xf numFmtId="0" fontId="1" fillId="0" borderId="29" xfId="79" applyFont="1" applyFill="1" applyBorder="1" applyAlignment="1">
      <alignment horizontal="center" vertical="center"/>
      <protection/>
    </xf>
    <xf numFmtId="0" fontId="1" fillId="0" borderId="28" xfId="79" applyFont="1" applyFill="1" applyBorder="1" applyAlignment="1">
      <alignment horizontal="center" vertical="center"/>
      <protection/>
    </xf>
    <xf numFmtId="0" fontId="1" fillId="0" borderId="32" xfId="79" applyFont="1" applyFill="1" applyBorder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0" fontId="1" fillId="0" borderId="0" xfId="79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wrapText="1" shrinkToFit="1"/>
    </xf>
    <xf numFmtId="0" fontId="1" fillId="0" borderId="0" xfId="79" applyFont="1" applyBorder="1" applyAlignment="1">
      <alignment horizontal="center" vertical="center"/>
      <protection/>
    </xf>
    <xf numFmtId="0" fontId="88" fillId="0" borderId="49" xfId="79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left" vertical="center" readingOrder="1"/>
    </xf>
    <xf numFmtId="0" fontId="0" fillId="0" borderId="15" xfId="0" applyBorder="1" applyAlignment="1">
      <alignment vertical="center"/>
    </xf>
    <xf numFmtId="0" fontId="89" fillId="0" borderId="0" xfId="0" applyFont="1" applyAlignment="1">
      <alignment horizontal="left" vertical="center" readingOrder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90" fillId="0" borderId="19" xfId="0" applyFont="1" applyFill="1" applyBorder="1" applyAlignment="1">
      <alignment horizontal="left" vertical="center"/>
    </xf>
    <xf numFmtId="0" fontId="5" fillId="0" borderId="55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11" fillId="0" borderId="0" xfId="43" applyAlignment="1" applyProtection="1">
      <alignment horizontal="left" vertical="center"/>
      <protection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33" borderId="43" xfId="0" applyFont="1" applyFill="1" applyBorder="1" applyAlignment="1">
      <alignment horizontal="left" vertical="center"/>
    </xf>
    <xf numFmtId="0" fontId="86" fillId="33" borderId="19" xfId="0" applyFont="1" applyFill="1" applyBorder="1" applyAlignment="1">
      <alignment horizontal="left" vertical="center"/>
    </xf>
    <xf numFmtId="0" fontId="86" fillId="33" borderId="20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wrapText="1" shrinkToFit="1"/>
    </xf>
    <xf numFmtId="0" fontId="5" fillId="0" borderId="56" xfId="0" applyFont="1" applyBorder="1" applyAlignment="1">
      <alignment horizontal="left" vertical="center" wrapText="1" shrinkToFit="1"/>
    </xf>
    <xf numFmtId="0" fontId="5" fillId="0" borderId="39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left" vertical="center" wrapText="1" shrinkToFit="1"/>
    </xf>
    <xf numFmtId="0" fontId="5" fillId="0" borderId="53" xfId="0" applyFont="1" applyBorder="1" applyAlignment="1">
      <alignment horizontal="left" vertical="center" wrapText="1" shrinkToFit="1"/>
    </xf>
    <xf numFmtId="0" fontId="5" fillId="0" borderId="54" xfId="0" applyFont="1" applyBorder="1" applyAlignment="1">
      <alignment horizontal="left" vertical="center" wrapText="1" shrinkToFit="1"/>
    </xf>
    <xf numFmtId="0" fontId="86" fillId="36" borderId="61" xfId="0" applyFont="1" applyFill="1" applyBorder="1" applyAlignment="1">
      <alignment horizontal="left" vertical="center"/>
    </xf>
    <xf numFmtId="0" fontId="86" fillId="36" borderId="15" xfId="0" applyFont="1" applyFill="1" applyBorder="1" applyAlignment="1">
      <alignment horizontal="left" vertical="center"/>
    </xf>
    <xf numFmtId="0" fontId="86" fillId="36" borderId="62" xfId="0" applyFont="1" applyFill="1" applyBorder="1" applyAlignment="1">
      <alignment horizontal="left" vertical="center"/>
    </xf>
    <xf numFmtId="0" fontId="18" fillId="0" borderId="63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5" fillId="33" borderId="43" xfId="0" applyFont="1" applyFill="1" applyBorder="1" applyAlignment="1">
      <alignment horizontal="left" vertical="center"/>
    </xf>
    <xf numFmtId="0" fontId="85" fillId="33" borderId="19" xfId="0" applyFont="1" applyFill="1" applyBorder="1" applyAlignment="1">
      <alignment horizontal="left" vertical="center"/>
    </xf>
    <xf numFmtId="0" fontId="85" fillId="33" borderId="20" xfId="0" applyFont="1" applyFill="1" applyBorder="1" applyAlignment="1">
      <alignment horizontal="left" vertical="center"/>
    </xf>
    <xf numFmtId="179" fontId="19" fillId="35" borderId="19" xfId="0" applyNumberFormat="1" applyFont="1" applyFill="1" applyBorder="1" applyAlignment="1">
      <alignment horizontal="right" vertical="center"/>
    </xf>
    <xf numFmtId="179" fontId="19" fillId="35" borderId="20" xfId="0" applyNumberFormat="1" applyFont="1" applyFill="1" applyBorder="1" applyAlignment="1">
      <alignment horizontal="right" vertical="center"/>
    </xf>
    <xf numFmtId="0" fontId="14" fillId="0" borderId="55" xfId="0" applyFont="1" applyBorder="1" applyAlignment="1">
      <alignment horizontal="left" vertical="center" wrapText="1" shrinkToFit="1"/>
    </xf>
    <xf numFmtId="0" fontId="14" fillId="0" borderId="56" xfId="0" applyFont="1" applyBorder="1" applyAlignment="1">
      <alignment horizontal="left" vertical="center" wrapText="1" shrinkToFit="1"/>
    </xf>
    <xf numFmtId="0" fontId="14" fillId="0" borderId="39" xfId="0" applyFont="1" applyBorder="1" applyAlignment="1">
      <alignment horizontal="left" vertical="center" wrapText="1" shrinkToFit="1"/>
    </xf>
    <xf numFmtId="0" fontId="17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179" fontId="24" fillId="35" borderId="66" xfId="0" applyNumberFormat="1" applyFont="1" applyFill="1" applyBorder="1" applyAlignment="1">
      <alignment horizontal="right" vertical="center"/>
    </xf>
    <xf numFmtId="179" fontId="24" fillId="35" borderId="65" xfId="0" applyNumberFormat="1" applyFont="1" applyFill="1" applyBorder="1" applyAlignment="1">
      <alignment horizontal="right" vertical="center"/>
    </xf>
    <xf numFmtId="0" fontId="5" fillId="0" borderId="67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  <xf numFmtId="179" fontId="18" fillId="0" borderId="63" xfId="0" applyNumberFormat="1" applyFont="1" applyBorder="1" applyAlignment="1">
      <alignment horizontal="center" vertical="center"/>
    </xf>
    <xf numFmtId="179" fontId="17" fillId="0" borderId="63" xfId="0" applyNumberFormat="1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18" fillId="0" borderId="63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 shrinkToFit="1"/>
    </xf>
    <xf numFmtId="0" fontId="5" fillId="0" borderId="70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179" fontId="19" fillId="35" borderId="7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14" fillId="0" borderId="55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91" fillId="0" borderId="0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92" fillId="0" borderId="18" xfId="0" applyNumberFormat="1" applyFont="1" applyFill="1" applyBorder="1" applyAlignment="1">
      <alignment horizontal="center" vertical="top" wrapText="1"/>
    </xf>
    <xf numFmtId="49" fontId="92" fillId="0" borderId="0" xfId="0" applyNumberFormat="1" applyFont="1" applyFill="1" applyBorder="1" applyAlignment="1">
      <alignment horizontal="center" vertical="top" wrapText="1"/>
    </xf>
    <xf numFmtId="0" fontId="5" fillId="0" borderId="70" xfId="0" applyFont="1" applyBorder="1" applyAlignment="1">
      <alignment horizontal="left" vertical="center" wrapText="1" shrinkToFit="1"/>
    </xf>
    <xf numFmtId="0" fontId="91" fillId="0" borderId="19" xfId="0" applyFont="1" applyFill="1" applyBorder="1" applyAlignment="1">
      <alignment horizontal="left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38" fontId="18" fillId="0" borderId="59" xfId="49" applyFont="1" applyBorder="1" applyAlignment="1">
      <alignment horizontal="right" vertical="center" wrapText="1"/>
    </xf>
    <xf numFmtId="38" fontId="18" fillId="0" borderId="12" xfId="49" applyFont="1" applyBorder="1" applyAlignment="1">
      <alignment horizontal="right" vertical="center" wrapText="1"/>
    </xf>
    <xf numFmtId="38" fontId="18" fillId="0" borderId="64" xfId="49" applyFont="1" applyBorder="1" applyAlignment="1">
      <alignment horizontal="right" vertical="center" wrapText="1"/>
    </xf>
    <xf numFmtId="38" fontId="18" fillId="0" borderId="60" xfId="49" applyFont="1" applyBorder="1" applyAlignment="1">
      <alignment horizontal="right" vertical="center" wrapText="1"/>
    </xf>
    <xf numFmtId="38" fontId="18" fillId="0" borderId="15" xfId="49" applyFont="1" applyBorder="1" applyAlignment="1">
      <alignment horizontal="right" vertical="center" wrapText="1"/>
    </xf>
    <xf numFmtId="38" fontId="18" fillId="0" borderId="65" xfId="49" applyFont="1" applyBorder="1" applyAlignment="1">
      <alignment horizontal="right" vertical="center" wrapText="1"/>
    </xf>
    <xf numFmtId="0" fontId="18" fillId="0" borderId="59" xfId="0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right" vertical="center" shrinkToFit="1"/>
    </xf>
    <xf numFmtId="0" fontId="18" fillId="0" borderId="60" xfId="0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right" vertical="center" shrinkToFit="1"/>
    </xf>
    <xf numFmtId="0" fontId="23" fillId="0" borderId="55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38" fontId="21" fillId="0" borderId="0" xfId="49" applyFont="1" applyAlignment="1">
      <alignment horizontal="center" vertical="top" shrinkToFit="1"/>
    </xf>
    <xf numFmtId="0" fontId="17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38" fontId="18" fillId="0" borderId="63" xfId="49" applyFont="1" applyBorder="1" applyAlignment="1">
      <alignment horizontal="right" vertical="center"/>
    </xf>
    <xf numFmtId="38" fontId="2" fillId="0" borderId="63" xfId="49" applyFont="1" applyBorder="1" applyAlignment="1">
      <alignment horizontal="center" vertical="center"/>
    </xf>
    <xf numFmtId="38" fontId="17" fillId="0" borderId="72" xfId="49" applyFont="1" applyBorder="1" applyAlignment="1">
      <alignment horizontal="center" vertical="center" wrapText="1"/>
    </xf>
    <xf numFmtId="38" fontId="17" fillId="0" borderId="73" xfId="49" applyFont="1" applyBorder="1" applyAlignment="1">
      <alignment horizontal="center" vertical="center" wrapText="1"/>
    </xf>
    <xf numFmtId="38" fontId="17" fillId="0" borderId="74" xfId="49" applyFont="1" applyBorder="1" applyAlignment="1">
      <alignment horizontal="center" vertical="center" wrapText="1"/>
    </xf>
    <xf numFmtId="0" fontId="5" fillId="0" borderId="55" xfId="0" applyFont="1" applyBorder="1" applyAlignment="1">
      <alignment vertical="center" wrapText="1" shrinkToFit="1"/>
    </xf>
    <xf numFmtId="0" fontId="5" fillId="0" borderId="56" xfId="0" applyFont="1" applyBorder="1" applyAlignment="1">
      <alignment vertical="center" wrapText="1" shrinkToFit="1"/>
    </xf>
    <xf numFmtId="0" fontId="5" fillId="0" borderId="39" xfId="0" applyFont="1" applyBorder="1" applyAlignment="1">
      <alignment vertical="center" wrapText="1" shrinkToFit="1"/>
    </xf>
    <xf numFmtId="179" fontId="19" fillId="35" borderId="75" xfId="0" applyNumberFormat="1" applyFont="1" applyFill="1" applyBorder="1" applyAlignment="1">
      <alignment horizontal="right" vertical="center"/>
    </xf>
    <xf numFmtId="179" fontId="19" fillId="35" borderId="76" xfId="0" applyNumberFormat="1" applyFont="1" applyFill="1" applyBorder="1" applyAlignment="1">
      <alignment horizontal="right" vertical="center"/>
    </xf>
    <xf numFmtId="0" fontId="5" fillId="0" borderId="70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49" fontId="86" fillId="36" borderId="78" xfId="0" applyNumberFormat="1" applyFont="1" applyFill="1" applyBorder="1" applyAlignment="1">
      <alignment horizontal="left" vertical="center"/>
    </xf>
    <xf numFmtId="49" fontId="86" fillId="36" borderId="79" xfId="0" applyNumberFormat="1" applyFont="1" applyFill="1" applyBorder="1" applyAlignment="1">
      <alignment horizontal="left" vertical="center"/>
    </xf>
    <xf numFmtId="49" fontId="86" fillId="36" borderId="76" xfId="0" applyNumberFormat="1" applyFont="1" applyFill="1" applyBorder="1" applyAlignment="1">
      <alignment horizontal="left" vertical="center"/>
    </xf>
    <xf numFmtId="0" fontId="14" fillId="0" borderId="53" xfId="0" applyFont="1" applyBorder="1" applyAlignment="1">
      <alignment horizontal="left" vertical="center" wrapText="1" shrinkToFit="1"/>
    </xf>
    <xf numFmtId="0" fontId="14" fillId="0" borderId="54" xfId="0" applyFont="1" applyBorder="1" applyAlignment="1">
      <alignment horizontal="left" vertical="center" wrapText="1" shrinkToFit="1"/>
    </xf>
    <xf numFmtId="0" fontId="14" fillId="0" borderId="80" xfId="0" applyFont="1" applyBorder="1" applyAlignment="1">
      <alignment horizontal="left" vertical="center" wrapText="1" shrinkToFit="1"/>
    </xf>
    <xf numFmtId="0" fontId="14" fillId="0" borderId="81" xfId="0" applyFont="1" applyBorder="1" applyAlignment="1">
      <alignment horizontal="left" vertical="center" wrapText="1" shrinkToFit="1"/>
    </xf>
    <xf numFmtId="0" fontId="14" fillId="0" borderId="82" xfId="0" applyFont="1" applyBorder="1" applyAlignment="1">
      <alignment horizontal="left" vertical="center" wrapText="1" shrinkToFit="1"/>
    </xf>
    <xf numFmtId="0" fontId="93" fillId="33" borderId="43" xfId="0" applyFont="1" applyFill="1" applyBorder="1" applyAlignment="1">
      <alignment horizontal="left" vertical="center"/>
    </xf>
    <xf numFmtId="0" fontId="93" fillId="33" borderId="19" xfId="0" applyFont="1" applyFill="1" applyBorder="1" applyAlignment="1">
      <alignment horizontal="left" vertical="center"/>
    </xf>
    <xf numFmtId="0" fontId="93" fillId="33" borderId="2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8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left" vertical="center" shrinkToFi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49" fontId="82" fillId="0" borderId="0" xfId="0" applyNumberFormat="1" applyFont="1" applyFill="1" applyBorder="1" applyAlignment="1">
      <alignment horizontal="left" vertical="top" wrapText="1"/>
    </xf>
    <xf numFmtId="0" fontId="14" fillId="0" borderId="55" xfId="0" applyFont="1" applyBorder="1" applyAlignment="1">
      <alignment vertical="center" wrapText="1" shrinkToFit="1"/>
    </xf>
    <xf numFmtId="0" fontId="14" fillId="0" borderId="56" xfId="0" applyFont="1" applyBorder="1" applyAlignment="1">
      <alignment vertical="center" wrapText="1" shrinkToFit="1"/>
    </xf>
    <xf numFmtId="0" fontId="14" fillId="0" borderId="39" xfId="0" applyFont="1" applyBorder="1" applyAlignment="1">
      <alignment vertical="center" wrapText="1" shrinkToFit="1"/>
    </xf>
    <xf numFmtId="0" fontId="5" fillId="0" borderId="67" xfId="0" applyFont="1" applyBorder="1" applyAlignment="1">
      <alignment horizontal="left" vertical="center" wrapText="1" shrinkToFit="1"/>
    </xf>
    <xf numFmtId="0" fontId="5" fillId="0" borderId="68" xfId="0" applyFont="1" applyBorder="1" applyAlignment="1">
      <alignment horizontal="left" vertical="center" wrapText="1" shrinkToFit="1"/>
    </xf>
    <xf numFmtId="0" fontId="5" fillId="0" borderId="69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shrinkToFit="1"/>
    </xf>
    <xf numFmtId="0" fontId="5" fillId="0" borderId="52" xfId="0" applyFont="1" applyBorder="1" applyAlignment="1">
      <alignment vertical="center" wrapText="1" shrinkToFit="1"/>
    </xf>
    <xf numFmtId="0" fontId="5" fillId="0" borderId="53" xfId="0" applyFont="1" applyBorder="1" applyAlignment="1">
      <alignment vertical="center" wrapText="1" shrinkToFit="1"/>
    </xf>
    <xf numFmtId="0" fontId="5" fillId="0" borderId="54" xfId="0" applyFont="1" applyBorder="1" applyAlignment="1">
      <alignment vertical="center" wrapText="1" shrinkToFit="1"/>
    </xf>
    <xf numFmtId="0" fontId="81" fillId="0" borderId="0" xfId="0" applyFont="1" applyAlignment="1">
      <alignment horizontal="left" vertical="top" wrapText="1"/>
    </xf>
    <xf numFmtId="0" fontId="16" fillId="0" borderId="17" xfId="0" applyFont="1" applyBorder="1" applyAlignment="1">
      <alignment horizontal="center" vertical="center"/>
    </xf>
    <xf numFmtId="0" fontId="14" fillId="0" borderId="67" xfId="0" applyFont="1" applyBorder="1" applyAlignment="1">
      <alignment horizontal="left" vertical="center" wrapText="1" shrinkToFit="1"/>
    </xf>
    <xf numFmtId="0" fontId="14" fillId="0" borderId="68" xfId="0" applyFont="1" applyBorder="1" applyAlignment="1">
      <alignment horizontal="left" vertical="center" wrapText="1" shrinkToFit="1"/>
    </xf>
    <xf numFmtId="0" fontId="14" fillId="0" borderId="69" xfId="0" applyFont="1" applyBorder="1" applyAlignment="1">
      <alignment horizontal="left" vertical="center" wrapText="1" shrinkToFit="1"/>
    </xf>
    <xf numFmtId="38" fontId="21" fillId="0" borderId="12" xfId="49" applyFont="1" applyBorder="1" applyAlignment="1">
      <alignment horizontal="center" vertical="center"/>
    </xf>
    <xf numFmtId="38" fontId="21" fillId="0" borderId="0" xfId="49" applyFont="1" applyBorder="1" applyAlignment="1">
      <alignment horizontal="center" vertical="center"/>
    </xf>
    <xf numFmtId="38" fontId="21" fillId="0" borderId="15" xfId="49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38" fontId="25" fillId="0" borderId="0" xfId="49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2" fillId="0" borderId="59" xfId="49" applyFont="1" applyBorder="1" applyAlignment="1">
      <alignment horizontal="center" vertical="center"/>
    </xf>
    <xf numFmtId="38" fontId="2" fillId="0" borderId="64" xfId="49" applyFont="1" applyBorder="1" applyAlignment="1">
      <alignment horizontal="center" vertical="center"/>
    </xf>
    <xf numFmtId="38" fontId="2" fillId="0" borderId="60" xfId="49" applyFont="1" applyBorder="1" applyAlignment="1">
      <alignment horizontal="center" vertical="center"/>
    </xf>
    <xf numFmtId="38" fontId="2" fillId="0" borderId="65" xfId="49" applyFont="1" applyBorder="1" applyAlignment="1">
      <alignment horizontal="center" vertical="center"/>
    </xf>
    <xf numFmtId="38" fontId="21" fillId="0" borderId="59" xfId="49" applyFont="1" applyBorder="1" applyAlignment="1">
      <alignment horizontal="center" vertical="center"/>
    </xf>
    <xf numFmtId="38" fontId="21" fillId="0" borderId="64" xfId="49" applyFont="1" applyBorder="1" applyAlignment="1">
      <alignment horizontal="center" vertical="center"/>
    </xf>
    <xf numFmtId="38" fontId="21" fillId="0" borderId="60" xfId="49" applyFont="1" applyBorder="1" applyAlignment="1">
      <alignment horizontal="center" vertical="center"/>
    </xf>
    <xf numFmtId="38" fontId="21" fillId="0" borderId="65" xfId="49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38" fontId="2" fillId="0" borderId="14" xfId="49" applyFont="1" applyBorder="1" applyAlignment="1">
      <alignment horizontal="center" vertical="center"/>
    </xf>
    <xf numFmtId="38" fontId="2" fillId="0" borderId="84" xfId="49" applyFont="1" applyBorder="1" applyAlignment="1">
      <alignment horizontal="center" vertical="center"/>
    </xf>
    <xf numFmtId="38" fontId="82" fillId="0" borderId="0" xfId="49" applyFont="1" applyBorder="1" applyAlignment="1">
      <alignment horizontal="left" vertical="top" wrapText="1"/>
    </xf>
    <xf numFmtId="0" fontId="16" fillId="0" borderId="59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83" xfId="0" applyFont="1" applyBorder="1" applyAlignment="1">
      <alignment horizontal="left" vertical="center" wrapText="1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Sheet1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190500</xdr:colOff>
      <xdr:row>97</xdr:row>
      <xdr:rowOff>180975</xdr:rowOff>
    </xdr:from>
    <xdr:to>
      <xdr:col>25</xdr:col>
      <xdr:colOff>381000</xdr:colOff>
      <xdr:row>103</xdr:row>
      <xdr:rowOff>95250</xdr:rowOff>
    </xdr:to>
    <xdr:pic>
      <xdr:nvPicPr>
        <xdr:cNvPr id="1" name="Picture 3" descr="名称未設定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82800" y="24203025"/>
          <a:ext cx="16192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42</xdr:row>
      <xdr:rowOff>133350</xdr:rowOff>
    </xdr:from>
    <xdr:to>
      <xdr:col>12</xdr:col>
      <xdr:colOff>209550</xdr:colOff>
      <xdr:row>50</xdr:row>
      <xdr:rowOff>133350</xdr:rowOff>
    </xdr:to>
    <xdr:sp>
      <xdr:nvSpPr>
        <xdr:cNvPr id="2" name="四角形: 角を丸くする 1"/>
        <xdr:cNvSpPr>
          <a:spLocks/>
        </xdr:cNvSpPr>
      </xdr:nvSpPr>
      <xdr:spPr>
        <a:xfrm>
          <a:off x="400050" y="10534650"/>
          <a:ext cx="7467600" cy="1981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161925</xdr:rowOff>
    </xdr:from>
    <xdr:to>
      <xdr:col>2</xdr:col>
      <xdr:colOff>257175</xdr:colOff>
      <xdr:row>43</xdr:row>
      <xdr:rowOff>190500</xdr:rowOff>
    </xdr:to>
    <xdr:sp>
      <xdr:nvSpPr>
        <xdr:cNvPr id="3" name="楕円 4"/>
        <xdr:cNvSpPr>
          <a:spLocks/>
        </xdr:cNvSpPr>
      </xdr:nvSpPr>
      <xdr:spPr>
        <a:xfrm>
          <a:off x="390525" y="10315575"/>
          <a:ext cx="1181100" cy="523875"/>
        </a:xfrm>
        <a:prstGeom prst="ellipse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  <xdr:twoCellAnchor>
    <xdr:from>
      <xdr:col>0</xdr:col>
      <xdr:colOff>428625</xdr:colOff>
      <xdr:row>1</xdr:row>
      <xdr:rowOff>180975</xdr:rowOff>
    </xdr:from>
    <xdr:to>
      <xdr:col>13</xdr:col>
      <xdr:colOff>95250</xdr:colOff>
      <xdr:row>3</xdr:row>
      <xdr:rowOff>190500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28625" y="428625"/>
          <a:ext cx="81343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実配部数は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 2024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日まで有効です。　</a:t>
          </a:r>
          <a:r>
            <a:rPr lang="en-US" cap="none" sz="18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</a:p>
      </xdr:txBody>
    </xdr:sp>
    <xdr:clientData/>
  </xdr:twoCellAnchor>
  <xdr:twoCellAnchor>
    <xdr:from>
      <xdr:col>21</xdr:col>
      <xdr:colOff>0</xdr:colOff>
      <xdr:row>92</xdr:row>
      <xdr:rowOff>104775</xdr:rowOff>
    </xdr:from>
    <xdr:to>
      <xdr:col>27</xdr:col>
      <xdr:colOff>66675</xdr:colOff>
      <xdr:row>94</xdr:row>
      <xdr:rowOff>180975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3182600" y="22888575"/>
          <a:ext cx="436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実配部数は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2024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3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日まで有効　</a:t>
          </a:r>
          <a:r>
            <a:rPr lang="en-US" cap="none" sz="12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361950</xdr:colOff>
      <xdr:row>99</xdr:row>
      <xdr:rowOff>57150</xdr:rowOff>
    </xdr:from>
    <xdr:to>
      <xdr:col>25</xdr:col>
      <xdr:colOff>466725</xdr:colOff>
      <xdr:row>106</xdr:row>
      <xdr:rowOff>238125</xdr:rowOff>
    </xdr:to>
    <xdr:pic>
      <xdr:nvPicPr>
        <xdr:cNvPr id="1" name="Picture 3" descr="名称未設定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4574500"/>
          <a:ext cx="23050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42</xdr:row>
      <xdr:rowOff>228600</xdr:rowOff>
    </xdr:from>
    <xdr:to>
      <xdr:col>12</xdr:col>
      <xdr:colOff>219075</xdr:colOff>
      <xdr:row>51</xdr:row>
      <xdr:rowOff>95250</xdr:rowOff>
    </xdr:to>
    <xdr:sp>
      <xdr:nvSpPr>
        <xdr:cNvPr id="2" name="四角形: 角を丸くする 3"/>
        <xdr:cNvSpPr>
          <a:spLocks/>
        </xdr:cNvSpPr>
      </xdr:nvSpPr>
      <xdr:spPr>
        <a:xfrm>
          <a:off x="409575" y="10629900"/>
          <a:ext cx="7467600" cy="20955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42</xdr:row>
      <xdr:rowOff>95250</xdr:rowOff>
    </xdr:from>
    <xdr:to>
      <xdr:col>2</xdr:col>
      <xdr:colOff>381000</xdr:colOff>
      <xdr:row>44</xdr:row>
      <xdr:rowOff>123825</xdr:rowOff>
    </xdr:to>
    <xdr:sp>
      <xdr:nvSpPr>
        <xdr:cNvPr id="3" name="楕円 4"/>
        <xdr:cNvSpPr>
          <a:spLocks/>
        </xdr:cNvSpPr>
      </xdr:nvSpPr>
      <xdr:spPr>
        <a:xfrm>
          <a:off x="342900" y="10496550"/>
          <a:ext cx="1352550" cy="523875"/>
        </a:xfrm>
        <a:prstGeom prst="ellipse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800" b="0" i="0" u="none" baseline="0">
              <a:solidFill>
                <a:srgbClr val="000000"/>
              </a:solidFill>
            </a:rPr>
            <a:t>  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  <xdr:twoCellAnchor>
    <xdr:from>
      <xdr:col>0</xdr:col>
      <xdr:colOff>495300</xdr:colOff>
      <xdr:row>1</xdr:row>
      <xdr:rowOff>247650</xdr:rowOff>
    </xdr:from>
    <xdr:to>
      <xdr:col>12</xdr:col>
      <xdr:colOff>733425</xdr:colOff>
      <xdr:row>4</xdr:row>
      <xdr:rowOff>47625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95300" y="495300"/>
          <a:ext cx="78962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実配部数は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  2024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20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日まで有効です。　</a:t>
          </a:r>
          <a:r>
            <a:rPr lang="en-US" cap="none" sz="18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kachi.co.jp/pipitbin/" TargetMode="External" /><Relationship Id="rId2" Type="http://schemas.openxmlformats.org/officeDocument/2006/relationships/hyperlink" Target="mailto:ks-chirashi@kachimai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kachi.co.jp/pipitbin/" TargetMode="External" /><Relationship Id="rId2" Type="http://schemas.openxmlformats.org/officeDocument/2006/relationships/hyperlink" Target="mailto:ks-chirashi@kachimai.co.jp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122"/>
  <sheetViews>
    <sheetView showZeros="0" zoomScale="89" zoomScaleNormal="89" zoomScaleSheetLayoutView="66" zoomScalePageLayoutView="0" workbookViewId="0" topLeftCell="A1">
      <selection activeCell="V89" sqref="V89:AA90"/>
    </sheetView>
  </sheetViews>
  <sheetFormatPr defaultColWidth="6.75390625" defaultRowHeight="12" customHeight="1"/>
  <cols>
    <col min="1" max="5" width="8.625" style="0" customWidth="1"/>
    <col min="6" max="6" width="9.625" style="0" customWidth="1"/>
    <col min="7" max="7" width="4.625" style="0" customWidth="1"/>
    <col min="8" max="12" width="8.625" style="0" customWidth="1"/>
    <col min="13" max="13" width="10.625" style="9" customWidth="1"/>
    <col min="14" max="14" width="4.625" style="0" customWidth="1"/>
    <col min="15" max="19" width="8.625" style="0" customWidth="1"/>
    <col min="20" max="20" width="9.50390625" style="9" customWidth="1"/>
    <col min="21" max="21" width="4.625" style="0" customWidth="1"/>
    <col min="22" max="22" width="8.625" style="0" customWidth="1"/>
    <col min="23" max="23" width="9.875" style="0" customWidth="1"/>
    <col min="24" max="24" width="8.625" style="0" customWidth="1"/>
    <col min="25" max="25" width="10.125" style="0" customWidth="1"/>
    <col min="26" max="26" width="8.625" style="0" customWidth="1"/>
    <col min="27" max="27" width="10.50390625" style="9" customWidth="1"/>
  </cols>
  <sheetData>
    <row r="1" spans="1:20" ht="19.5" customHeight="1">
      <c r="A1" s="222" t="s">
        <v>36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O1" s="299" t="s">
        <v>489</v>
      </c>
      <c r="P1" s="299"/>
      <c r="Q1" s="299"/>
      <c r="R1" s="299"/>
      <c r="S1" s="299"/>
      <c r="T1" s="299"/>
    </row>
    <row r="2" spans="1:27" s="1" customFormat="1" ht="19.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/>
      <c r="O2" s="300"/>
      <c r="P2" s="300"/>
      <c r="Q2" s="300"/>
      <c r="R2" s="300"/>
      <c r="S2" s="300"/>
      <c r="T2" s="300"/>
      <c r="U2"/>
      <c r="V2"/>
      <c r="W2"/>
      <c r="X2"/>
      <c r="Y2"/>
      <c r="Z2"/>
      <c r="AA2" s="9"/>
    </row>
    <row r="3" spans="1:27" s="1" customFormat="1" ht="19.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6"/>
      <c r="O3" s="68" t="s">
        <v>29</v>
      </c>
      <c r="P3" s="69" t="s">
        <v>30</v>
      </c>
      <c r="Q3" s="69" t="s">
        <v>31</v>
      </c>
      <c r="R3" s="132" t="s">
        <v>40</v>
      </c>
      <c r="S3" s="133"/>
      <c r="T3" s="70" t="s">
        <v>262</v>
      </c>
      <c r="U3" s="5"/>
      <c r="V3" s="68" t="s">
        <v>29</v>
      </c>
      <c r="W3" s="69" t="s">
        <v>30</v>
      </c>
      <c r="X3" s="71" t="s">
        <v>31</v>
      </c>
      <c r="Y3" s="132" t="s">
        <v>40</v>
      </c>
      <c r="Z3" s="133"/>
      <c r="AA3" s="70" t="s">
        <v>32</v>
      </c>
    </row>
    <row r="4" spans="1:27" s="1" customFormat="1" ht="19.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6"/>
      <c r="O4" s="245" t="s">
        <v>263</v>
      </c>
      <c r="P4" s="246"/>
      <c r="Q4" s="247"/>
      <c r="R4" s="234">
        <f>SUM(P5:P19)</f>
        <v>6715</v>
      </c>
      <c r="S4" s="235"/>
      <c r="T4" s="92">
        <f>SUM(T5:T19)</f>
        <v>0</v>
      </c>
      <c r="U4" s="6"/>
      <c r="V4" s="135" t="s">
        <v>269</v>
      </c>
      <c r="W4" s="136"/>
      <c r="X4" s="137"/>
      <c r="Y4" s="155">
        <f>SUM(W5:W17)</f>
        <v>6635</v>
      </c>
      <c r="Z4" s="156"/>
      <c r="AA4" s="91">
        <f>SUM(AA5:AA17)</f>
        <v>0</v>
      </c>
    </row>
    <row r="5" spans="1:27" s="1" customFormat="1" ht="19.5" customHeight="1">
      <c r="A5" s="224" t="s">
        <v>435</v>
      </c>
      <c r="B5" s="224"/>
      <c r="C5" s="224"/>
      <c r="D5" s="224"/>
      <c r="E5" s="224"/>
      <c r="F5" s="160" t="s">
        <v>421</v>
      </c>
      <c r="G5" s="160"/>
      <c r="H5" s="104"/>
      <c r="I5" s="54" t="s">
        <v>420</v>
      </c>
      <c r="J5" s="105"/>
      <c r="K5" s="55" t="s">
        <v>419</v>
      </c>
      <c r="L5" s="105"/>
      <c r="M5" s="54" t="s">
        <v>418</v>
      </c>
      <c r="N5" s="2"/>
      <c r="O5" s="74">
        <v>1</v>
      </c>
      <c r="P5" s="107">
        <v>340</v>
      </c>
      <c r="Q5" s="236" t="s">
        <v>337</v>
      </c>
      <c r="R5" s="237"/>
      <c r="S5" s="238"/>
      <c r="T5" s="88"/>
      <c r="U5" s="2"/>
      <c r="V5" s="74" t="s">
        <v>83</v>
      </c>
      <c r="W5" s="107">
        <v>775</v>
      </c>
      <c r="X5" s="198" t="s">
        <v>17</v>
      </c>
      <c r="Y5" s="141"/>
      <c r="Z5" s="142"/>
      <c r="AA5" s="88"/>
    </row>
    <row r="6" spans="1:27" s="1" customFormat="1" ht="19.5" customHeight="1">
      <c r="A6" s="225"/>
      <c r="B6" s="225"/>
      <c r="C6" s="225"/>
      <c r="D6" s="225"/>
      <c r="E6" s="225"/>
      <c r="F6" s="48"/>
      <c r="G6" s="53"/>
      <c r="H6" s="27"/>
      <c r="I6" s="28"/>
      <c r="J6" s="30"/>
      <c r="K6" s="30"/>
      <c r="L6" s="30"/>
      <c r="M6" s="28"/>
      <c r="N6" s="2"/>
      <c r="O6" s="75">
        <v>2</v>
      </c>
      <c r="P6" s="108">
        <v>610</v>
      </c>
      <c r="Q6" s="204" t="s">
        <v>338</v>
      </c>
      <c r="R6" s="205"/>
      <c r="S6" s="206"/>
      <c r="T6" s="89"/>
      <c r="U6" s="2"/>
      <c r="V6" s="75" t="s">
        <v>84</v>
      </c>
      <c r="W6" s="108">
        <v>245</v>
      </c>
      <c r="X6" s="140" t="s">
        <v>96</v>
      </c>
      <c r="Y6" s="141"/>
      <c r="Z6" s="142"/>
      <c r="AA6" s="89"/>
    </row>
    <row r="7" spans="1:27" s="1" customFormat="1" ht="19.5" customHeight="1">
      <c r="A7" s="207" t="s">
        <v>428</v>
      </c>
      <c r="B7" s="208"/>
      <c r="C7" s="208"/>
      <c r="D7" s="209"/>
      <c r="E7" s="161"/>
      <c r="F7" s="162"/>
      <c r="G7" s="162"/>
      <c r="H7" s="162"/>
      <c r="I7" s="162"/>
      <c r="J7" s="162"/>
      <c r="K7" s="162"/>
      <c r="L7" s="162"/>
      <c r="M7" s="163"/>
      <c r="N7" s="2"/>
      <c r="O7" s="75">
        <v>3</v>
      </c>
      <c r="P7" s="108">
        <v>435</v>
      </c>
      <c r="Q7" s="204" t="s">
        <v>339</v>
      </c>
      <c r="R7" s="205"/>
      <c r="S7" s="206"/>
      <c r="T7" s="89"/>
      <c r="U7" s="2"/>
      <c r="V7" s="75" t="s">
        <v>85</v>
      </c>
      <c r="W7" s="108">
        <v>635</v>
      </c>
      <c r="X7" s="140" t="s">
        <v>5</v>
      </c>
      <c r="Y7" s="141"/>
      <c r="Z7" s="142"/>
      <c r="AA7" s="89"/>
    </row>
    <row r="8" spans="1:27" s="1" customFormat="1" ht="19.5" customHeight="1">
      <c r="A8" s="210"/>
      <c r="B8" s="211"/>
      <c r="C8" s="211"/>
      <c r="D8" s="212"/>
      <c r="E8" s="164"/>
      <c r="F8" s="165"/>
      <c r="G8" s="165"/>
      <c r="H8" s="165"/>
      <c r="I8" s="165"/>
      <c r="J8" s="165"/>
      <c r="K8" s="165"/>
      <c r="L8" s="165"/>
      <c r="M8" s="166"/>
      <c r="N8" s="2"/>
      <c r="O8" s="75">
        <v>4</v>
      </c>
      <c r="P8" s="108">
        <v>670</v>
      </c>
      <c r="Q8" s="204" t="s">
        <v>445</v>
      </c>
      <c r="R8" s="205"/>
      <c r="S8" s="206"/>
      <c r="T8" s="89"/>
      <c r="U8" s="2"/>
      <c r="V8" s="75" t="s">
        <v>86</v>
      </c>
      <c r="W8" s="108">
        <v>770</v>
      </c>
      <c r="X8" s="140" t="s">
        <v>6</v>
      </c>
      <c r="Y8" s="141"/>
      <c r="Z8" s="142"/>
      <c r="AA8" s="89"/>
    </row>
    <row r="9" spans="1:27" ht="19.5" customHeight="1">
      <c r="A9" s="213" t="s">
        <v>429</v>
      </c>
      <c r="B9" s="214"/>
      <c r="C9" s="214"/>
      <c r="D9" s="215"/>
      <c r="E9" s="161"/>
      <c r="F9" s="162"/>
      <c r="G9" s="162"/>
      <c r="H9" s="162"/>
      <c r="I9" s="162"/>
      <c r="J9" s="162"/>
      <c r="K9" s="162"/>
      <c r="L9" s="162"/>
      <c r="M9" s="163"/>
      <c r="N9" s="2"/>
      <c r="O9" s="75">
        <v>5</v>
      </c>
      <c r="P9" s="108">
        <v>590</v>
      </c>
      <c r="Q9" s="204" t="s">
        <v>340</v>
      </c>
      <c r="R9" s="205"/>
      <c r="S9" s="206"/>
      <c r="T9" s="89"/>
      <c r="U9" s="2"/>
      <c r="V9" s="75" t="s">
        <v>87</v>
      </c>
      <c r="W9" s="108">
        <v>770</v>
      </c>
      <c r="X9" s="140" t="s">
        <v>7</v>
      </c>
      <c r="Y9" s="141"/>
      <c r="Z9" s="142"/>
      <c r="AA9" s="89"/>
    </row>
    <row r="10" spans="1:27" s="2" customFormat="1" ht="19.5" customHeight="1">
      <c r="A10" s="216"/>
      <c r="B10" s="217"/>
      <c r="C10" s="217"/>
      <c r="D10" s="218"/>
      <c r="E10" s="164"/>
      <c r="F10" s="165"/>
      <c r="G10" s="165"/>
      <c r="H10" s="165"/>
      <c r="I10" s="165"/>
      <c r="J10" s="165"/>
      <c r="K10" s="165"/>
      <c r="L10" s="165"/>
      <c r="M10" s="166"/>
      <c r="O10" s="75">
        <v>6</v>
      </c>
      <c r="P10" s="108">
        <v>480</v>
      </c>
      <c r="Q10" s="204" t="s">
        <v>341</v>
      </c>
      <c r="R10" s="205"/>
      <c r="S10" s="206"/>
      <c r="T10" s="89"/>
      <c r="V10" s="75" t="s">
        <v>88</v>
      </c>
      <c r="W10" s="108">
        <v>440</v>
      </c>
      <c r="X10" s="140" t="s">
        <v>97</v>
      </c>
      <c r="Y10" s="141"/>
      <c r="Z10" s="142"/>
      <c r="AA10" s="89"/>
    </row>
    <row r="11" spans="1:27" s="2" customFormat="1" ht="19.5" customHeight="1">
      <c r="A11" s="213" t="s">
        <v>430</v>
      </c>
      <c r="B11" s="214"/>
      <c r="C11" s="214"/>
      <c r="D11" s="215"/>
      <c r="E11" s="161"/>
      <c r="F11" s="162"/>
      <c r="G11" s="162"/>
      <c r="H11" s="162"/>
      <c r="I11" s="162"/>
      <c r="J11" s="162"/>
      <c r="K11" s="162"/>
      <c r="L11" s="162"/>
      <c r="M11" s="163"/>
      <c r="O11" s="75">
        <v>7</v>
      </c>
      <c r="P11" s="108">
        <v>315</v>
      </c>
      <c r="Q11" s="204" t="s">
        <v>444</v>
      </c>
      <c r="R11" s="205"/>
      <c r="S11" s="206"/>
      <c r="T11" s="89"/>
      <c r="V11" s="75" t="s">
        <v>89</v>
      </c>
      <c r="W11" s="108">
        <v>375</v>
      </c>
      <c r="X11" s="140" t="s">
        <v>97</v>
      </c>
      <c r="Y11" s="141"/>
      <c r="Z11" s="142"/>
      <c r="AA11" s="89"/>
    </row>
    <row r="12" spans="1:27" s="2" customFormat="1" ht="19.5" customHeight="1">
      <c r="A12" s="216"/>
      <c r="B12" s="217"/>
      <c r="C12" s="217"/>
      <c r="D12" s="218"/>
      <c r="E12" s="164"/>
      <c r="F12" s="165"/>
      <c r="G12" s="165"/>
      <c r="H12" s="165"/>
      <c r="I12" s="165"/>
      <c r="J12" s="165"/>
      <c r="K12" s="165"/>
      <c r="L12" s="165"/>
      <c r="M12" s="166"/>
      <c r="O12" s="75">
        <v>8</v>
      </c>
      <c r="P12" s="108">
        <v>570</v>
      </c>
      <c r="Q12" s="204" t="s">
        <v>444</v>
      </c>
      <c r="R12" s="205"/>
      <c r="S12" s="206"/>
      <c r="T12" s="89"/>
      <c r="V12" s="75" t="s">
        <v>90</v>
      </c>
      <c r="W12" s="108">
        <v>395</v>
      </c>
      <c r="X12" s="140" t="s">
        <v>98</v>
      </c>
      <c r="Y12" s="141"/>
      <c r="Z12" s="142"/>
      <c r="AA12" s="89"/>
    </row>
    <row r="13" spans="1:27" s="2" customFormat="1" ht="19.5" customHeight="1">
      <c r="A13" s="226" t="s">
        <v>422</v>
      </c>
      <c r="B13" s="226"/>
      <c r="C13" s="226"/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O13" s="75">
        <v>9</v>
      </c>
      <c r="P13" s="108">
        <v>305</v>
      </c>
      <c r="Q13" s="204" t="s">
        <v>342</v>
      </c>
      <c r="R13" s="205"/>
      <c r="S13" s="206"/>
      <c r="T13" s="89"/>
      <c r="V13" s="75" t="s">
        <v>91</v>
      </c>
      <c r="W13" s="108">
        <v>355</v>
      </c>
      <c r="X13" s="140" t="s">
        <v>18</v>
      </c>
      <c r="Y13" s="141"/>
      <c r="Z13" s="142"/>
      <c r="AA13" s="89"/>
    </row>
    <row r="14" spans="1:27" s="2" customFormat="1" ht="19.5" customHeight="1">
      <c r="A14" s="226"/>
      <c r="B14" s="226"/>
      <c r="C14" s="226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O14" s="75">
        <v>10</v>
      </c>
      <c r="P14" s="108">
        <v>480</v>
      </c>
      <c r="Q14" s="204" t="s">
        <v>41</v>
      </c>
      <c r="R14" s="205"/>
      <c r="S14" s="206"/>
      <c r="T14" s="89"/>
      <c r="V14" s="75" t="s">
        <v>92</v>
      </c>
      <c r="W14" s="108">
        <v>455</v>
      </c>
      <c r="X14" s="140" t="s">
        <v>99</v>
      </c>
      <c r="Y14" s="141"/>
      <c r="Z14" s="142"/>
      <c r="AA14" s="89"/>
    </row>
    <row r="15" spans="1:27" s="2" customFormat="1" ht="19.5" customHeight="1">
      <c r="A15" s="149" t="s">
        <v>423</v>
      </c>
      <c r="B15" s="149"/>
      <c r="C15" s="149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O15" s="75">
        <v>11</v>
      </c>
      <c r="P15" s="108">
        <v>600</v>
      </c>
      <c r="Q15" s="204" t="s">
        <v>446</v>
      </c>
      <c r="R15" s="205"/>
      <c r="S15" s="206"/>
      <c r="T15" s="89"/>
      <c r="V15" s="75" t="s">
        <v>93</v>
      </c>
      <c r="W15" s="108">
        <v>365</v>
      </c>
      <c r="X15" s="140" t="s">
        <v>100</v>
      </c>
      <c r="Y15" s="141"/>
      <c r="Z15" s="142"/>
      <c r="AA15" s="89"/>
    </row>
    <row r="16" spans="1:27" s="2" customFormat="1" ht="19.5" customHeight="1">
      <c r="A16" s="149"/>
      <c r="B16" s="149"/>
      <c r="C16" s="149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O16" s="75">
        <v>12</v>
      </c>
      <c r="P16" s="108">
        <v>370</v>
      </c>
      <c r="Q16" s="204" t="s">
        <v>343</v>
      </c>
      <c r="R16" s="205"/>
      <c r="S16" s="206"/>
      <c r="T16" s="89"/>
      <c r="U16" s="6"/>
      <c r="V16" s="75" t="s">
        <v>94</v>
      </c>
      <c r="W16" s="108">
        <v>510</v>
      </c>
      <c r="X16" s="140" t="s">
        <v>101</v>
      </c>
      <c r="Y16" s="141"/>
      <c r="Z16" s="142"/>
      <c r="AA16" s="89"/>
    </row>
    <row r="17" spans="1:27" s="2" customFormat="1" ht="19.5" customHeight="1" thickBot="1">
      <c r="A17" s="43"/>
      <c r="B17" s="43"/>
      <c r="C17" s="43"/>
      <c r="D17" s="43"/>
      <c r="E17" s="43"/>
      <c r="F17" s="43"/>
      <c r="G17" s="6"/>
      <c r="H17" s="27"/>
      <c r="I17" s="28"/>
      <c r="J17" s="31"/>
      <c r="K17" s="31"/>
      <c r="L17" s="31"/>
      <c r="M17" s="28"/>
      <c r="O17" s="75">
        <v>13</v>
      </c>
      <c r="P17" s="108">
        <v>360</v>
      </c>
      <c r="Q17" s="204" t="s">
        <v>344</v>
      </c>
      <c r="R17" s="205" t="s">
        <v>8</v>
      </c>
      <c r="S17" s="205" t="s">
        <v>8</v>
      </c>
      <c r="T17" s="89"/>
      <c r="U17" s="8"/>
      <c r="V17" s="77" t="s">
        <v>95</v>
      </c>
      <c r="W17" s="109">
        <v>545</v>
      </c>
      <c r="X17" s="143" t="s">
        <v>102</v>
      </c>
      <c r="Y17" s="144"/>
      <c r="Z17" s="145"/>
      <c r="AA17" s="90"/>
    </row>
    <row r="18" spans="1:21" s="2" customFormat="1" ht="19.5" customHeight="1" thickBot="1">
      <c r="A18" s="32"/>
      <c r="B18" s="32"/>
      <c r="C18" s="47"/>
      <c r="D18" s="47"/>
      <c r="E18" s="47"/>
      <c r="F18" s="47"/>
      <c r="G18" s="4"/>
      <c r="H18" s="27"/>
      <c r="I18" s="28"/>
      <c r="J18" s="30"/>
      <c r="K18" s="30"/>
      <c r="L18" s="30"/>
      <c r="M18" s="28"/>
      <c r="O18" s="75">
        <v>14</v>
      </c>
      <c r="P18" s="108">
        <v>430</v>
      </c>
      <c r="Q18" s="204" t="s">
        <v>345</v>
      </c>
      <c r="R18" s="205" t="s">
        <v>8</v>
      </c>
      <c r="S18" s="205" t="s">
        <v>8</v>
      </c>
      <c r="T18" s="89"/>
      <c r="U18" s="8"/>
    </row>
    <row r="19" spans="1:27" s="2" customFormat="1" ht="19.5" customHeight="1" thickBot="1">
      <c r="A19" s="291" t="s">
        <v>37</v>
      </c>
      <c r="B19" s="292"/>
      <c r="C19" s="289"/>
      <c r="D19" s="290" t="s">
        <v>13</v>
      </c>
      <c r="E19" s="314"/>
      <c r="F19" s="287" t="s">
        <v>14</v>
      </c>
      <c r="G19" s="3"/>
      <c r="H19" s="261" t="s">
        <v>424</v>
      </c>
      <c r="I19" s="261"/>
      <c r="J19" s="261"/>
      <c r="K19" s="261"/>
      <c r="L19" s="261"/>
      <c r="M19" s="261"/>
      <c r="O19" s="76" t="s">
        <v>433</v>
      </c>
      <c r="P19" s="120">
        <v>160</v>
      </c>
      <c r="Q19" s="264" t="s">
        <v>484</v>
      </c>
      <c r="R19" s="265" t="s">
        <v>9</v>
      </c>
      <c r="S19" s="266" t="s">
        <v>9</v>
      </c>
      <c r="T19" s="90"/>
      <c r="U19" s="8"/>
      <c r="V19" s="68" t="s">
        <v>29</v>
      </c>
      <c r="W19" s="69" t="s">
        <v>30</v>
      </c>
      <c r="X19" s="71" t="s">
        <v>31</v>
      </c>
      <c r="Y19" s="203" t="s">
        <v>40</v>
      </c>
      <c r="Z19" s="195"/>
      <c r="AA19" s="70" t="s">
        <v>456</v>
      </c>
    </row>
    <row r="20" spans="1:27" s="2" customFormat="1" ht="19.5" customHeight="1" thickBot="1">
      <c r="A20" s="301"/>
      <c r="B20" s="302"/>
      <c r="C20" s="289"/>
      <c r="D20" s="290"/>
      <c r="E20" s="314"/>
      <c r="F20" s="288"/>
      <c r="G20" s="3"/>
      <c r="H20" s="261"/>
      <c r="I20" s="261"/>
      <c r="J20" s="261"/>
      <c r="K20" s="261"/>
      <c r="L20" s="261"/>
      <c r="M20" s="261"/>
      <c r="O20" s="199" t="s">
        <v>434</v>
      </c>
      <c r="P20" s="199"/>
      <c r="Q20" s="199"/>
      <c r="R20" s="199"/>
      <c r="S20" s="199"/>
      <c r="T20" s="199"/>
      <c r="U20" s="8"/>
      <c r="V20" s="135" t="s">
        <v>270</v>
      </c>
      <c r="W20" s="136"/>
      <c r="X20" s="137"/>
      <c r="Y20" s="186">
        <f>SUM(W21:W31)</f>
        <v>5260</v>
      </c>
      <c r="Z20" s="156"/>
      <c r="AA20" s="91">
        <f>SUM(AA21:AA31)</f>
        <v>0</v>
      </c>
    </row>
    <row r="21" spans="1:27" s="2" customFormat="1" ht="19.5" customHeight="1">
      <c r="A21" s="293"/>
      <c r="B21" s="294"/>
      <c r="C21" s="289"/>
      <c r="D21" s="290"/>
      <c r="E21" s="314"/>
      <c r="F21" s="288"/>
      <c r="H21" s="261"/>
      <c r="I21" s="261"/>
      <c r="J21" s="261"/>
      <c r="K21" s="261"/>
      <c r="L21" s="261"/>
      <c r="M21" s="261"/>
      <c r="O21" s="68" t="s">
        <v>29</v>
      </c>
      <c r="P21" s="69" t="s">
        <v>30</v>
      </c>
      <c r="Q21" s="69" t="s">
        <v>31</v>
      </c>
      <c r="R21" s="132" t="s">
        <v>40</v>
      </c>
      <c r="S21" s="133"/>
      <c r="T21" s="70" t="s">
        <v>456</v>
      </c>
      <c r="U21" s="8"/>
      <c r="V21" s="81">
        <v>401</v>
      </c>
      <c r="W21" s="108">
        <v>410</v>
      </c>
      <c r="X21" s="242" t="s">
        <v>466</v>
      </c>
      <c r="Y21" s="243"/>
      <c r="Z21" s="244"/>
      <c r="AA21" s="93"/>
    </row>
    <row r="22" spans="1:27" s="2" customFormat="1" ht="19.5" customHeight="1" thickBot="1">
      <c r="A22" s="45"/>
      <c r="B22" s="45"/>
      <c r="C22" s="45"/>
      <c r="D22" s="45"/>
      <c r="E22" s="45"/>
      <c r="F22" s="45"/>
      <c r="H22" s="267" t="s">
        <v>425</v>
      </c>
      <c r="I22" s="267"/>
      <c r="J22" s="267"/>
      <c r="K22" s="267"/>
      <c r="L22" s="267"/>
      <c r="M22" s="267"/>
      <c r="O22" s="245" t="s">
        <v>267</v>
      </c>
      <c r="P22" s="246"/>
      <c r="Q22" s="247"/>
      <c r="R22" s="234">
        <f>SUM(P23:P32)</f>
        <v>4558</v>
      </c>
      <c r="S22" s="235"/>
      <c r="T22" s="92">
        <f>SUM(T23:T32)</f>
        <v>0</v>
      </c>
      <c r="U22" s="8"/>
      <c r="V22" s="81">
        <v>402</v>
      </c>
      <c r="W22" s="108">
        <v>457</v>
      </c>
      <c r="X22" s="204" t="s">
        <v>467</v>
      </c>
      <c r="Y22" s="205"/>
      <c r="Z22" s="206"/>
      <c r="AA22" s="94"/>
    </row>
    <row r="23" spans="1:28" s="2" customFormat="1" ht="19.5" customHeight="1">
      <c r="A23" s="46"/>
      <c r="B23" s="46"/>
      <c r="C23" s="46"/>
      <c r="D23" s="46"/>
      <c r="E23" s="46"/>
      <c r="F23" s="46"/>
      <c r="H23" s="267"/>
      <c r="I23" s="267"/>
      <c r="J23" s="267"/>
      <c r="K23" s="267"/>
      <c r="L23" s="267"/>
      <c r="M23" s="267"/>
      <c r="O23" s="74" t="s">
        <v>48</v>
      </c>
      <c r="P23" s="107">
        <v>266</v>
      </c>
      <c r="Q23" s="236" t="s">
        <v>457</v>
      </c>
      <c r="R23" s="237"/>
      <c r="S23" s="238"/>
      <c r="T23" s="88"/>
      <c r="U23" s="8"/>
      <c r="V23" s="81">
        <v>403</v>
      </c>
      <c r="W23" s="108">
        <v>425</v>
      </c>
      <c r="X23" s="204" t="s">
        <v>468</v>
      </c>
      <c r="Y23" s="205"/>
      <c r="Z23" s="206"/>
      <c r="AA23" s="94"/>
      <c r="AB23" s="14"/>
    </row>
    <row r="24" spans="1:27" s="2" customFormat="1" ht="19.5" customHeight="1">
      <c r="A24" s="291" t="s">
        <v>12</v>
      </c>
      <c r="B24" s="292"/>
      <c r="C24" s="295"/>
      <c r="D24" s="283"/>
      <c r="E24" s="283"/>
      <c r="F24" s="296"/>
      <c r="G24" s="39"/>
      <c r="H24" s="267"/>
      <c r="I24" s="267"/>
      <c r="J24" s="267"/>
      <c r="K24" s="267"/>
      <c r="L24" s="267"/>
      <c r="M24" s="267"/>
      <c r="N24" s="6"/>
      <c r="O24" s="75" t="s">
        <v>49</v>
      </c>
      <c r="P24" s="108">
        <v>335</v>
      </c>
      <c r="Q24" s="204" t="s">
        <v>458</v>
      </c>
      <c r="R24" s="205"/>
      <c r="S24" s="206"/>
      <c r="T24" s="89"/>
      <c r="U24" s="8"/>
      <c r="V24" s="81">
        <v>404</v>
      </c>
      <c r="W24" s="108">
        <v>409</v>
      </c>
      <c r="X24" s="200" t="s">
        <v>469</v>
      </c>
      <c r="Y24" s="201"/>
      <c r="Z24" s="202"/>
      <c r="AA24" s="94"/>
    </row>
    <row r="25" spans="1:27" s="2" customFormat="1" ht="19.5" customHeight="1">
      <c r="A25" s="293"/>
      <c r="B25" s="294"/>
      <c r="C25" s="297"/>
      <c r="D25" s="285"/>
      <c r="E25" s="285"/>
      <c r="F25" s="298"/>
      <c r="G25" s="39"/>
      <c r="H25" s="267"/>
      <c r="I25" s="267"/>
      <c r="J25" s="267"/>
      <c r="K25" s="267"/>
      <c r="L25" s="267"/>
      <c r="M25" s="267"/>
      <c r="O25" s="75" t="s">
        <v>50</v>
      </c>
      <c r="P25" s="108">
        <v>580</v>
      </c>
      <c r="Q25" s="204" t="s">
        <v>459</v>
      </c>
      <c r="R25" s="205"/>
      <c r="S25" s="206"/>
      <c r="T25" s="89"/>
      <c r="U25" s="15"/>
      <c r="V25" s="81">
        <v>405</v>
      </c>
      <c r="W25" s="108">
        <v>582</v>
      </c>
      <c r="X25" s="200" t="s">
        <v>470</v>
      </c>
      <c r="Y25" s="201"/>
      <c r="Z25" s="202"/>
      <c r="AA25" s="94"/>
    </row>
    <row r="26" spans="1:27" s="2" customFormat="1" ht="19.5" customHeight="1">
      <c r="A26" s="228" t="s">
        <v>264</v>
      </c>
      <c r="B26" s="283">
        <f>T4+T22+T35+AA4+AA20+AA34+F56+F75+M56+M79+M92+T56+T74+T91+AA56+AA75</f>
        <v>0</v>
      </c>
      <c r="C26" s="283"/>
      <c r="D26" s="283"/>
      <c r="E26" s="283"/>
      <c r="F26" s="256" t="s">
        <v>15</v>
      </c>
      <c r="G26" s="39"/>
      <c r="H26" s="27"/>
      <c r="I26" s="28"/>
      <c r="J26" s="31"/>
      <c r="K26" s="31"/>
      <c r="L26" s="31"/>
      <c r="M26" s="28"/>
      <c r="O26" s="75" t="s">
        <v>51</v>
      </c>
      <c r="P26" s="108">
        <v>461</v>
      </c>
      <c r="Q26" s="204" t="s">
        <v>459</v>
      </c>
      <c r="R26" s="205"/>
      <c r="S26" s="206"/>
      <c r="T26" s="89"/>
      <c r="U26" s="8"/>
      <c r="V26" s="81">
        <v>406</v>
      </c>
      <c r="W26" s="108">
        <v>578</v>
      </c>
      <c r="X26" s="204" t="s">
        <v>471</v>
      </c>
      <c r="Y26" s="205"/>
      <c r="Z26" s="206"/>
      <c r="AA26" s="94"/>
    </row>
    <row r="27" spans="1:27" s="2" customFormat="1" ht="19.5" customHeight="1">
      <c r="A27" s="229"/>
      <c r="B27" s="284"/>
      <c r="C27" s="284"/>
      <c r="D27" s="284"/>
      <c r="E27" s="284"/>
      <c r="F27" s="256"/>
      <c r="G27" s="39"/>
      <c r="H27" s="303" t="s">
        <v>427</v>
      </c>
      <c r="I27" s="303"/>
      <c r="J27" s="303"/>
      <c r="K27" s="303"/>
      <c r="L27" s="303"/>
      <c r="M27" s="303"/>
      <c r="O27" s="75" t="s">
        <v>52</v>
      </c>
      <c r="P27" s="108">
        <v>598</v>
      </c>
      <c r="Q27" s="204" t="s">
        <v>460</v>
      </c>
      <c r="R27" s="205"/>
      <c r="S27" s="206"/>
      <c r="T27" s="89"/>
      <c r="U27" s="8"/>
      <c r="V27" s="81">
        <v>407</v>
      </c>
      <c r="W27" s="113">
        <v>402</v>
      </c>
      <c r="X27" s="204" t="s">
        <v>472</v>
      </c>
      <c r="Y27" s="205"/>
      <c r="Z27" s="206"/>
      <c r="AA27" s="95"/>
    </row>
    <row r="28" spans="1:27" s="2" customFormat="1" ht="19.5" customHeight="1">
      <c r="A28" s="230"/>
      <c r="B28" s="285"/>
      <c r="C28" s="285"/>
      <c r="D28" s="285"/>
      <c r="E28" s="285"/>
      <c r="F28" s="256"/>
      <c r="G28" s="39"/>
      <c r="H28" s="303"/>
      <c r="I28" s="303"/>
      <c r="J28" s="303"/>
      <c r="K28" s="303"/>
      <c r="L28" s="303"/>
      <c r="M28" s="303"/>
      <c r="O28" s="75" t="s">
        <v>53</v>
      </c>
      <c r="P28" s="108">
        <v>440</v>
      </c>
      <c r="Q28" s="204" t="s">
        <v>461</v>
      </c>
      <c r="R28" s="205"/>
      <c r="S28" s="206"/>
      <c r="T28" s="89"/>
      <c r="U28" s="8"/>
      <c r="V28" s="82" t="s">
        <v>103</v>
      </c>
      <c r="W28" s="107">
        <v>94</v>
      </c>
      <c r="X28" s="200" t="s">
        <v>473</v>
      </c>
      <c r="Y28" s="201"/>
      <c r="Z28" s="202"/>
      <c r="AA28" s="89"/>
    </row>
    <row r="29" spans="1:27" s="2" customFormat="1" ht="19.5" customHeight="1">
      <c r="A29" s="42"/>
      <c r="B29" s="40"/>
      <c r="C29" s="34"/>
      <c r="D29" s="34"/>
      <c r="E29" s="34"/>
      <c r="F29" s="41"/>
      <c r="H29" s="303"/>
      <c r="I29" s="303"/>
      <c r="J29" s="303"/>
      <c r="K29" s="303"/>
      <c r="L29" s="303"/>
      <c r="M29" s="303"/>
      <c r="O29" s="75" t="s">
        <v>54</v>
      </c>
      <c r="P29" s="108">
        <v>662</v>
      </c>
      <c r="Q29" s="204" t="s">
        <v>462</v>
      </c>
      <c r="R29" s="205"/>
      <c r="S29" s="206"/>
      <c r="T29" s="89"/>
      <c r="U29" s="8"/>
      <c r="V29" s="83" t="s">
        <v>104</v>
      </c>
      <c r="W29" s="108">
        <v>631</v>
      </c>
      <c r="X29" s="204" t="s">
        <v>474</v>
      </c>
      <c r="Y29" s="205"/>
      <c r="Z29" s="206"/>
      <c r="AA29" s="88"/>
    </row>
    <row r="30" spans="1:27" s="2" customFormat="1" ht="19.5" customHeight="1">
      <c r="A30" s="304" t="s">
        <v>265</v>
      </c>
      <c r="B30" s="305"/>
      <c r="C30" s="291"/>
      <c r="D30" s="310"/>
      <c r="E30" s="310"/>
      <c r="F30" s="292"/>
      <c r="H30" s="267" t="s">
        <v>426</v>
      </c>
      <c r="I30" s="267"/>
      <c r="J30" s="267"/>
      <c r="K30" s="267"/>
      <c r="L30" s="267"/>
      <c r="M30" s="267"/>
      <c r="O30" s="75" t="s">
        <v>55</v>
      </c>
      <c r="P30" s="108">
        <v>427</v>
      </c>
      <c r="Q30" s="204" t="s">
        <v>463</v>
      </c>
      <c r="R30" s="205"/>
      <c r="S30" s="206"/>
      <c r="T30" s="89"/>
      <c r="U30" s="8"/>
      <c r="V30" s="83" t="s">
        <v>105</v>
      </c>
      <c r="W30" s="108">
        <v>533</v>
      </c>
      <c r="X30" s="204" t="s">
        <v>475</v>
      </c>
      <c r="Y30" s="205"/>
      <c r="Z30" s="206"/>
      <c r="AA30" s="89"/>
    </row>
    <row r="31" spans="1:27" s="2" customFormat="1" ht="19.5" customHeight="1" thickBot="1">
      <c r="A31" s="306"/>
      <c r="B31" s="307"/>
      <c r="C31" s="301"/>
      <c r="D31" s="311"/>
      <c r="E31" s="311"/>
      <c r="F31" s="302"/>
      <c r="H31" s="267"/>
      <c r="I31" s="267"/>
      <c r="J31" s="267"/>
      <c r="K31" s="267"/>
      <c r="L31" s="267"/>
      <c r="M31" s="267"/>
      <c r="O31" s="75" t="s">
        <v>56</v>
      </c>
      <c r="P31" s="108">
        <v>630</v>
      </c>
      <c r="Q31" s="200" t="s">
        <v>464</v>
      </c>
      <c r="R31" s="201"/>
      <c r="S31" s="202"/>
      <c r="T31" s="89"/>
      <c r="U31" s="8"/>
      <c r="V31" s="84" t="s">
        <v>106</v>
      </c>
      <c r="W31" s="109">
        <v>739</v>
      </c>
      <c r="X31" s="239" t="s">
        <v>476</v>
      </c>
      <c r="Y31" s="240"/>
      <c r="Z31" s="241"/>
      <c r="AA31" s="90"/>
    </row>
    <row r="32" spans="1:21" s="2" customFormat="1" ht="19.5" customHeight="1" thickBot="1">
      <c r="A32" s="308"/>
      <c r="B32" s="309"/>
      <c r="C32" s="293"/>
      <c r="D32" s="312"/>
      <c r="E32" s="312"/>
      <c r="F32" s="294"/>
      <c r="H32" s="267"/>
      <c r="I32" s="267"/>
      <c r="J32" s="267"/>
      <c r="K32" s="267"/>
      <c r="L32" s="267"/>
      <c r="M32" s="267"/>
      <c r="O32" s="76" t="s">
        <v>477</v>
      </c>
      <c r="P32" s="108">
        <v>159</v>
      </c>
      <c r="Q32" s="200" t="s">
        <v>465</v>
      </c>
      <c r="R32" s="201"/>
      <c r="S32" s="202"/>
      <c r="T32" s="89"/>
      <c r="U32" s="8"/>
    </row>
    <row r="33" spans="1:27" s="2" customFormat="1" ht="19.5" customHeight="1" thickBot="1">
      <c r="A33" s="228" t="s">
        <v>38</v>
      </c>
      <c r="B33" s="138"/>
      <c r="C33" s="256" t="s">
        <v>16</v>
      </c>
      <c r="D33" s="258"/>
      <c r="E33" s="256" t="s">
        <v>14</v>
      </c>
      <c r="F33" s="313"/>
      <c r="G33" s="1"/>
      <c r="H33" s="27"/>
      <c r="I33" s="28"/>
      <c r="J33" s="31"/>
      <c r="K33" s="31"/>
      <c r="L33" s="31"/>
      <c r="M33" s="28"/>
      <c r="O33" s="199" t="s">
        <v>266</v>
      </c>
      <c r="P33" s="199"/>
      <c r="Q33" s="199"/>
      <c r="R33" s="199"/>
      <c r="S33" s="199"/>
      <c r="T33" s="199"/>
      <c r="U33" s="8"/>
      <c r="V33" s="68" t="s">
        <v>29</v>
      </c>
      <c r="W33" s="69" t="s">
        <v>30</v>
      </c>
      <c r="X33" s="71" t="s">
        <v>31</v>
      </c>
      <c r="Y33" s="132" t="s">
        <v>40</v>
      </c>
      <c r="Z33" s="133"/>
      <c r="AA33" s="70" t="s">
        <v>32</v>
      </c>
    </row>
    <row r="34" spans="1:27" s="2" customFormat="1" ht="19.5" customHeight="1" thickBot="1">
      <c r="A34" s="229"/>
      <c r="B34" s="139"/>
      <c r="C34" s="257"/>
      <c r="D34" s="259"/>
      <c r="E34" s="256"/>
      <c r="F34" s="313"/>
      <c r="G34" s="1"/>
      <c r="H34" s="25" t="s">
        <v>42</v>
      </c>
      <c r="I34" s="28"/>
      <c r="J34" s="31"/>
      <c r="K34" s="31"/>
      <c r="L34" s="31"/>
      <c r="M34" s="28"/>
      <c r="O34" s="68" t="s">
        <v>29</v>
      </c>
      <c r="P34" s="69" t="s">
        <v>30</v>
      </c>
      <c r="Q34" s="71" t="s">
        <v>31</v>
      </c>
      <c r="R34" s="203" t="s">
        <v>40</v>
      </c>
      <c r="S34" s="195"/>
      <c r="T34" s="70" t="s">
        <v>32</v>
      </c>
      <c r="U34" s="6"/>
      <c r="V34" s="152" t="s">
        <v>271</v>
      </c>
      <c r="W34" s="153"/>
      <c r="X34" s="154"/>
      <c r="Y34" s="155">
        <f>SUM(W35:W42)</f>
        <v>4275</v>
      </c>
      <c r="Z34" s="156"/>
      <c r="AA34" s="91">
        <f>SUM(AA35:AA42)</f>
        <v>0</v>
      </c>
    </row>
    <row r="35" spans="1:27" s="2" customFormat="1" ht="19.5" customHeight="1" thickBot="1">
      <c r="A35" s="230"/>
      <c r="B35" s="35" t="s">
        <v>39</v>
      </c>
      <c r="C35" s="49"/>
      <c r="D35" s="50" t="s">
        <v>431</v>
      </c>
      <c r="E35" s="49"/>
      <c r="F35" s="38" t="s">
        <v>47</v>
      </c>
      <c r="G35" s="1"/>
      <c r="H35" s="260" t="s">
        <v>260</v>
      </c>
      <c r="I35" s="260"/>
      <c r="J35" s="260"/>
      <c r="K35" s="260"/>
      <c r="L35" s="260"/>
      <c r="M35" s="260"/>
      <c r="O35" s="135" t="s">
        <v>268</v>
      </c>
      <c r="P35" s="136"/>
      <c r="Q35" s="137"/>
      <c r="R35" s="186">
        <f>SUM(P36:P51)</f>
        <v>8788</v>
      </c>
      <c r="S35" s="156"/>
      <c r="T35" s="91">
        <f>SUM(T36:T51)</f>
        <v>0</v>
      </c>
      <c r="U35" s="8"/>
      <c r="V35" s="75" t="s">
        <v>107</v>
      </c>
      <c r="W35" s="108">
        <v>555</v>
      </c>
      <c r="X35" s="231" t="s">
        <v>147</v>
      </c>
      <c r="Y35" s="232"/>
      <c r="Z35" s="233"/>
      <c r="AA35" s="89"/>
    </row>
    <row r="36" spans="1:28" s="2" customFormat="1" ht="19.5" customHeight="1">
      <c r="A36" s="36"/>
      <c r="B36" s="36"/>
      <c r="C36" s="37"/>
      <c r="D36" s="37"/>
      <c r="E36" s="37"/>
      <c r="F36" s="37"/>
      <c r="G36" s="1"/>
      <c r="H36" s="260"/>
      <c r="I36" s="260"/>
      <c r="J36" s="260"/>
      <c r="K36" s="260"/>
      <c r="L36" s="260"/>
      <c r="M36" s="260"/>
      <c r="O36" s="74" t="s">
        <v>57</v>
      </c>
      <c r="P36" s="107">
        <v>559</v>
      </c>
      <c r="Q36" s="271" t="s">
        <v>0</v>
      </c>
      <c r="R36" s="272"/>
      <c r="S36" s="273"/>
      <c r="T36" s="88"/>
      <c r="U36" s="8"/>
      <c r="V36" s="75" t="s">
        <v>108</v>
      </c>
      <c r="W36" s="108">
        <v>440</v>
      </c>
      <c r="X36" s="231" t="s">
        <v>150</v>
      </c>
      <c r="Y36" s="232"/>
      <c r="Z36" s="233"/>
      <c r="AA36" s="89"/>
      <c r="AB36" s="14"/>
    </row>
    <row r="37" spans="1:27" s="2" customFormat="1" ht="19.5" customHeight="1">
      <c r="A37" s="278" t="s">
        <v>483</v>
      </c>
      <c r="B37" s="278"/>
      <c r="C37" s="278"/>
      <c r="D37" s="278"/>
      <c r="E37" s="278"/>
      <c r="F37" s="278"/>
      <c r="G37" s="1"/>
      <c r="H37" s="286" t="s">
        <v>261</v>
      </c>
      <c r="I37" s="286"/>
      <c r="J37" s="286"/>
      <c r="K37" s="286"/>
      <c r="L37" s="286"/>
      <c r="M37" s="286"/>
      <c r="O37" s="75" t="s">
        <v>58</v>
      </c>
      <c r="P37" s="108">
        <v>623</v>
      </c>
      <c r="Q37" s="140" t="s">
        <v>2</v>
      </c>
      <c r="R37" s="141"/>
      <c r="S37" s="142"/>
      <c r="T37" s="89"/>
      <c r="U37" s="8"/>
      <c r="V37" s="75" t="s">
        <v>109</v>
      </c>
      <c r="W37" s="108">
        <v>675</v>
      </c>
      <c r="X37" s="268" t="s">
        <v>148</v>
      </c>
      <c r="Y37" s="269"/>
      <c r="Z37" s="270"/>
      <c r="AA37" s="89"/>
    </row>
    <row r="38" spans="1:27" s="2" customFormat="1" ht="19.5" customHeight="1">
      <c r="A38" s="278"/>
      <c r="B38" s="278"/>
      <c r="C38" s="278"/>
      <c r="D38" s="278"/>
      <c r="E38" s="278"/>
      <c r="F38" s="278"/>
      <c r="G38" s="1"/>
      <c r="H38" s="44"/>
      <c r="I38" s="260" t="s">
        <v>43</v>
      </c>
      <c r="J38" s="260"/>
      <c r="K38" s="260"/>
      <c r="L38" s="260"/>
      <c r="M38" s="44"/>
      <c r="O38" s="75" t="s">
        <v>59</v>
      </c>
      <c r="P38" s="108">
        <v>435</v>
      </c>
      <c r="Q38" s="140" t="s">
        <v>3</v>
      </c>
      <c r="R38" s="141"/>
      <c r="S38" s="142"/>
      <c r="T38" s="89"/>
      <c r="U38" s="15"/>
      <c r="V38" s="75" t="s">
        <v>110</v>
      </c>
      <c r="W38" s="108">
        <v>485</v>
      </c>
      <c r="X38" s="231" t="s">
        <v>149</v>
      </c>
      <c r="Y38" s="232"/>
      <c r="Z38" s="233"/>
      <c r="AA38" s="89"/>
    </row>
    <row r="39" spans="1:27" s="2" customFormat="1" ht="19.5" customHeight="1">
      <c r="A39" s="278"/>
      <c r="B39" s="278"/>
      <c r="C39" s="278"/>
      <c r="D39" s="278"/>
      <c r="E39" s="278"/>
      <c r="F39" s="278"/>
      <c r="H39" s="44"/>
      <c r="I39" s="260" t="s">
        <v>44</v>
      </c>
      <c r="J39" s="260"/>
      <c r="K39" s="260"/>
      <c r="L39" s="260"/>
      <c r="M39" s="44"/>
      <c r="O39" s="75" t="s">
        <v>60</v>
      </c>
      <c r="P39" s="108">
        <v>438</v>
      </c>
      <c r="Q39" s="140" t="s">
        <v>4</v>
      </c>
      <c r="R39" s="141"/>
      <c r="S39" s="142"/>
      <c r="T39" s="89"/>
      <c r="U39" s="8"/>
      <c r="V39" s="75" t="s">
        <v>111</v>
      </c>
      <c r="W39" s="108">
        <v>650</v>
      </c>
      <c r="X39" s="231" t="s">
        <v>152</v>
      </c>
      <c r="Y39" s="232"/>
      <c r="Z39" s="233"/>
      <c r="AA39" s="89"/>
    </row>
    <row r="40" spans="1:27" s="2" customFormat="1" ht="19.5" customHeight="1">
      <c r="A40" s="278"/>
      <c r="B40" s="278"/>
      <c r="C40" s="278"/>
      <c r="D40" s="278"/>
      <c r="E40" s="278"/>
      <c r="F40" s="278"/>
      <c r="H40" s="223" t="s">
        <v>45</v>
      </c>
      <c r="I40" s="223"/>
      <c r="J40" s="131" t="s">
        <v>436</v>
      </c>
      <c r="K40" s="151"/>
      <c r="L40" s="151"/>
      <c r="M40" s="151"/>
      <c r="O40" s="75" t="s">
        <v>61</v>
      </c>
      <c r="P40" s="108">
        <v>613</v>
      </c>
      <c r="Q40" s="157" t="s">
        <v>73</v>
      </c>
      <c r="R40" s="158"/>
      <c r="S40" s="159"/>
      <c r="T40" s="89"/>
      <c r="U40" s="8"/>
      <c r="V40" s="75" t="s">
        <v>114</v>
      </c>
      <c r="W40" s="108">
        <v>300</v>
      </c>
      <c r="X40" s="231" t="s">
        <v>151</v>
      </c>
      <c r="Y40" s="232"/>
      <c r="Z40" s="233"/>
      <c r="AA40" s="89"/>
    </row>
    <row r="41" spans="1:27" s="2" customFormat="1" ht="19.5" customHeight="1">
      <c r="A41" s="278"/>
      <c r="B41" s="278"/>
      <c r="C41" s="278"/>
      <c r="D41" s="278"/>
      <c r="E41" s="278"/>
      <c r="F41" s="278"/>
      <c r="G41" s="5"/>
      <c r="H41" s="223" t="s">
        <v>46</v>
      </c>
      <c r="I41" s="223"/>
      <c r="J41" s="131" t="s">
        <v>432</v>
      </c>
      <c r="K41" s="131"/>
      <c r="L41" s="131"/>
      <c r="M41" s="131"/>
      <c r="O41" s="75" t="s">
        <v>62</v>
      </c>
      <c r="P41" s="108">
        <v>441</v>
      </c>
      <c r="Q41" s="140" t="s">
        <v>74</v>
      </c>
      <c r="R41" s="141"/>
      <c r="S41" s="142"/>
      <c r="T41" s="89"/>
      <c r="U41" s="8"/>
      <c r="V41" s="75" t="s">
        <v>112</v>
      </c>
      <c r="W41" s="108">
        <v>550</v>
      </c>
      <c r="X41" s="231" t="s">
        <v>154</v>
      </c>
      <c r="Y41" s="232"/>
      <c r="Z41" s="233"/>
      <c r="AA41" s="89"/>
    </row>
    <row r="42" spans="1:27" s="2" customFormat="1" ht="19.5" customHeight="1" thickBot="1">
      <c r="A42" s="4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28"/>
      <c r="O42" s="75" t="s">
        <v>63</v>
      </c>
      <c r="P42" s="108">
        <v>545</v>
      </c>
      <c r="Q42" s="140" t="s">
        <v>75</v>
      </c>
      <c r="R42" s="141"/>
      <c r="S42" s="142"/>
      <c r="T42" s="89"/>
      <c r="U42" s="8"/>
      <c r="V42" s="77" t="s">
        <v>113</v>
      </c>
      <c r="W42" s="111">
        <v>620</v>
      </c>
      <c r="X42" s="275" t="s">
        <v>153</v>
      </c>
      <c r="Y42" s="276"/>
      <c r="Z42" s="277"/>
      <c r="AA42" s="90"/>
    </row>
    <row r="43" spans="1:27" s="2" customFormat="1" ht="19.5" customHeight="1">
      <c r="A43" s="33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8"/>
      <c r="O43" s="75" t="s">
        <v>64</v>
      </c>
      <c r="P43" s="108">
        <v>624</v>
      </c>
      <c r="Q43" s="140" t="s">
        <v>1</v>
      </c>
      <c r="R43" s="141"/>
      <c r="S43" s="142"/>
      <c r="T43" s="89"/>
      <c r="U43" s="8"/>
      <c r="V43" s="16"/>
      <c r="W43" s="13"/>
      <c r="X43" s="274"/>
      <c r="Y43" s="274"/>
      <c r="Z43" s="274"/>
      <c r="AA43" s="13"/>
    </row>
    <row r="44" spans="1:27" s="2" customFormat="1" ht="19.5" customHeight="1">
      <c r="A44" s="25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28"/>
      <c r="O44" s="75" t="s">
        <v>65</v>
      </c>
      <c r="P44" s="108">
        <v>628</v>
      </c>
      <c r="Q44" s="140" t="s">
        <v>76</v>
      </c>
      <c r="R44" s="141"/>
      <c r="S44" s="142"/>
      <c r="T44" s="89"/>
      <c r="U44" s="8"/>
      <c r="V44" s="16"/>
      <c r="W44" s="13"/>
      <c r="X44" s="187"/>
      <c r="Y44" s="187"/>
      <c r="Z44" s="187"/>
      <c r="AA44" s="13"/>
    </row>
    <row r="45" spans="1:27" s="2" customFormat="1" ht="19.5" customHeight="1">
      <c r="A45" s="51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28"/>
      <c r="O45" s="75" t="s">
        <v>66</v>
      </c>
      <c r="P45" s="108">
        <v>597</v>
      </c>
      <c r="Q45" s="140" t="s">
        <v>77</v>
      </c>
      <c r="R45" s="141"/>
      <c r="S45" s="142"/>
      <c r="T45" s="89"/>
      <c r="U45" s="8"/>
      <c r="V45" s="16"/>
      <c r="W45" s="13"/>
      <c r="X45" s="187"/>
      <c r="Y45" s="187"/>
      <c r="Z45" s="187"/>
      <c r="AA45" s="13"/>
    </row>
    <row r="46" spans="1:27" s="2" customFormat="1" ht="19.5" customHeight="1">
      <c r="A46" s="51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28"/>
      <c r="O46" s="75" t="s">
        <v>67</v>
      </c>
      <c r="P46" s="108">
        <v>659</v>
      </c>
      <c r="Q46" s="140" t="s">
        <v>78</v>
      </c>
      <c r="R46" s="141"/>
      <c r="S46" s="142"/>
      <c r="T46" s="89"/>
      <c r="U46" s="8"/>
      <c r="V46" s="16"/>
      <c r="W46" s="13"/>
      <c r="X46" s="187"/>
      <c r="Y46" s="187"/>
      <c r="Z46" s="187"/>
      <c r="AA46" s="13"/>
    </row>
    <row r="47" spans="1:27" s="2" customFormat="1" ht="19.5" customHeight="1">
      <c r="A47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28"/>
      <c r="O47" s="75" t="s">
        <v>68</v>
      </c>
      <c r="P47" s="108">
        <v>680</v>
      </c>
      <c r="Q47" s="140" t="s">
        <v>79</v>
      </c>
      <c r="R47" s="141"/>
      <c r="S47" s="142"/>
      <c r="T47" s="89"/>
      <c r="U47" s="8"/>
      <c r="V47" s="16"/>
      <c r="W47" s="13"/>
      <c r="X47" s="187"/>
      <c r="Y47" s="187"/>
      <c r="Z47" s="187"/>
      <c r="AA47" s="13"/>
    </row>
    <row r="48" spans="2:27" s="2" customFormat="1" ht="19.5" customHeight="1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28"/>
      <c r="O48" s="75" t="s">
        <v>69</v>
      </c>
      <c r="P48" s="110">
        <v>537</v>
      </c>
      <c r="Q48" s="140" t="s">
        <v>80</v>
      </c>
      <c r="R48" s="141"/>
      <c r="S48" s="142"/>
      <c r="T48" s="96"/>
      <c r="U48" s="8"/>
      <c r="V48" s="14"/>
      <c r="W48" s="14"/>
      <c r="AA48" s="14"/>
    </row>
    <row r="49" spans="2:21" s="2" customFormat="1" ht="19.5" customHeight="1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28"/>
      <c r="O49" s="75" t="s">
        <v>70</v>
      </c>
      <c r="P49" s="115">
        <v>589</v>
      </c>
      <c r="Q49" s="140" t="s">
        <v>81</v>
      </c>
      <c r="R49" s="141"/>
      <c r="S49" s="142"/>
      <c r="T49" s="96"/>
      <c r="U49" s="8"/>
    </row>
    <row r="50" spans="2:21" s="2" customFormat="1" ht="19.5" customHeight="1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28"/>
      <c r="O50" s="79" t="s">
        <v>71</v>
      </c>
      <c r="P50" s="115">
        <v>264</v>
      </c>
      <c r="Q50" s="140" t="s">
        <v>82</v>
      </c>
      <c r="R50" s="141"/>
      <c r="S50" s="142"/>
      <c r="T50" s="96"/>
      <c r="U50" s="8"/>
    </row>
    <row r="51" spans="3:21" s="2" customFormat="1" ht="19.5" customHeight="1" thickBot="1">
      <c r="C51" s="23"/>
      <c r="D51" s="23"/>
      <c r="E51" s="23"/>
      <c r="F51" s="23"/>
      <c r="G51" s="7"/>
      <c r="H51" s="27"/>
      <c r="I51" s="28"/>
      <c r="J51" s="31"/>
      <c r="K51" s="31"/>
      <c r="L51" s="31"/>
      <c r="M51" s="28"/>
      <c r="N51"/>
      <c r="O51" s="85" t="s">
        <v>72</v>
      </c>
      <c r="P51" s="111">
        <v>556</v>
      </c>
      <c r="Q51" s="143" t="s">
        <v>82</v>
      </c>
      <c r="R51" s="144"/>
      <c r="S51" s="145"/>
      <c r="T51" s="90"/>
      <c r="U51" s="8"/>
    </row>
    <row r="52" spans="3:21" s="2" customFormat="1" ht="19.5" customHeight="1">
      <c r="C52" s="23"/>
      <c r="D52" s="23"/>
      <c r="E52" s="23"/>
      <c r="F52" s="23"/>
      <c r="G52" s="7"/>
      <c r="H52" s="27"/>
      <c r="I52" s="28"/>
      <c r="J52" s="31"/>
      <c r="K52" s="31"/>
      <c r="L52" s="31"/>
      <c r="M52" s="28"/>
      <c r="N52"/>
      <c r="O52" s="116"/>
      <c r="P52" s="117"/>
      <c r="Q52" s="118"/>
      <c r="R52" s="118"/>
      <c r="S52" s="118"/>
      <c r="T52" s="119"/>
      <c r="U52" s="8"/>
    </row>
    <row r="53" spans="3:21" s="2" customFormat="1" ht="19.5" customHeight="1">
      <c r="C53" s="23"/>
      <c r="D53" s="23"/>
      <c r="E53" s="23"/>
      <c r="F53" s="23"/>
      <c r="G53" s="7"/>
      <c r="H53" s="27"/>
      <c r="I53" s="28"/>
      <c r="J53" s="31"/>
      <c r="K53" s="31"/>
      <c r="L53" s="31"/>
      <c r="M53" s="28"/>
      <c r="N53"/>
      <c r="O53" s="116"/>
      <c r="P53" s="117"/>
      <c r="Q53" s="118"/>
      <c r="R53" s="118"/>
      <c r="S53" s="118"/>
      <c r="T53" s="119"/>
      <c r="U53" s="8"/>
    </row>
    <row r="54" spans="3:21" s="2" customFormat="1" ht="19.5" customHeight="1" thickBot="1">
      <c r="C54" s="23"/>
      <c r="D54" s="23"/>
      <c r="E54" s="23"/>
      <c r="F54" s="23"/>
      <c r="G54" s="7"/>
      <c r="H54" s="27"/>
      <c r="I54" s="28"/>
      <c r="J54" s="31"/>
      <c r="K54" s="31"/>
      <c r="L54" s="31"/>
      <c r="M54" s="28"/>
      <c r="N54" s="10"/>
      <c r="O54" s="14"/>
      <c r="P54" s="14"/>
      <c r="Q54" s="14"/>
      <c r="R54" s="14"/>
      <c r="S54" s="14"/>
      <c r="T54" s="14"/>
      <c r="U54" s="8"/>
    </row>
    <row r="55" spans="1:27" s="2" customFormat="1" ht="19.5" customHeight="1" thickBot="1">
      <c r="A55" s="68" t="s">
        <v>29</v>
      </c>
      <c r="B55" s="69" t="s">
        <v>30</v>
      </c>
      <c r="C55" s="71" t="s">
        <v>31</v>
      </c>
      <c r="D55" s="203" t="s">
        <v>40</v>
      </c>
      <c r="E55" s="195"/>
      <c r="F55" s="70" t="s">
        <v>32</v>
      </c>
      <c r="H55" s="68" t="s">
        <v>29</v>
      </c>
      <c r="I55" s="69" t="s">
        <v>30</v>
      </c>
      <c r="J55" s="71" t="s">
        <v>31</v>
      </c>
      <c r="K55" s="132" t="s">
        <v>40</v>
      </c>
      <c r="L55" s="133"/>
      <c r="M55" s="70" t="s">
        <v>32</v>
      </c>
      <c r="O55" s="68" t="s">
        <v>29</v>
      </c>
      <c r="P55" s="69" t="s">
        <v>30</v>
      </c>
      <c r="Q55" s="71" t="s">
        <v>31</v>
      </c>
      <c r="R55" s="132" t="s">
        <v>40</v>
      </c>
      <c r="S55" s="133"/>
      <c r="T55" s="70" t="s">
        <v>32</v>
      </c>
      <c r="U55" s="8"/>
      <c r="V55" s="68" t="s">
        <v>29</v>
      </c>
      <c r="W55" s="69" t="s">
        <v>30</v>
      </c>
      <c r="X55" s="71" t="s">
        <v>31</v>
      </c>
      <c r="Y55" s="132" t="s">
        <v>40</v>
      </c>
      <c r="Z55" s="133"/>
      <c r="AA55" s="70" t="s">
        <v>32</v>
      </c>
    </row>
    <row r="56" spans="1:27" s="2" customFormat="1" ht="19.5" customHeight="1" thickBot="1">
      <c r="A56" s="253" t="s">
        <v>449</v>
      </c>
      <c r="B56" s="254"/>
      <c r="C56" s="255"/>
      <c r="D56" s="186">
        <f>SUM(B57:B72)</f>
        <v>7089</v>
      </c>
      <c r="E56" s="156"/>
      <c r="F56" s="91">
        <f>SUM(F57:F72)</f>
        <v>0</v>
      </c>
      <c r="H56" s="135" t="s">
        <v>272</v>
      </c>
      <c r="I56" s="136"/>
      <c r="J56" s="137"/>
      <c r="K56" s="155">
        <f>SUM(I57:I76)</f>
        <v>10116</v>
      </c>
      <c r="L56" s="156"/>
      <c r="M56" s="91">
        <f>SUM(M57:M76)</f>
        <v>0</v>
      </c>
      <c r="O56" s="135" t="s">
        <v>275</v>
      </c>
      <c r="P56" s="136"/>
      <c r="Q56" s="137"/>
      <c r="R56" s="155">
        <f>SUM(P57:P71)</f>
        <v>6251</v>
      </c>
      <c r="S56" s="156"/>
      <c r="T56" s="91">
        <f>SUM(T57:T71)</f>
        <v>0</v>
      </c>
      <c r="U56" s="10"/>
      <c r="V56" s="135" t="s">
        <v>278</v>
      </c>
      <c r="W56" s="136"/>
      <c r="X56" s="137"/>
      <c r="Y56" s="155">
        <f>SUM(W57:W72)</f>
        <v>7500</v>
      </c>
      <c r="Z56" s="156"/>
      <c r="AA56" s="91">
        <f>SUM(AA57:AA72)</f>
        <v>0</v>
      </c>
    </row>
    <row r="57" spans="1:27" s="2" customFormat="1" ht="19.5" customHeight="1">
      <c r="A57" s="74" t="s">
        <v>115</v>
      </c>
      <c r="B57" s="107">
        <v>407</v>
      </c>
      <c r="C57" s="198" t="s">
        <v>346</v>
      </c>
      <c r="D57" s="141"/>
      <c r="E57" s="142"/>
      <c r="F57" s="88"/>
      <c r="G57" s="6"/>
      <c r="H57" s="74" t="s">
        <v>155</v>
      </c>
      <c r="I57" s="107">
        <v>438</v>
      </c>
      <c r="J57" s="250" t="s">
        <v>298</v>
      </c>
      <c r="K57" s="251"/>
      <c r="L57" s="252"/>
      <c r="M57" s="98"/>
      <c r="O57" s="74" t="s">
        <v>196</v>
      </c>
      <c r="P57" s="107">
        <v>637</v>
      </c>
      <c r="Q57" s="198" t="s">
        <v>358</v>
      </c>
      <c r="R57" s="141"/>
      <c r="S57" s="142"/>
      <c r="T57" s="88"/>
      <c r="U57" s="10"/>
      <c r="V57" s="74" t="s">
        <v>233</v>
      </c>
      <c r="W57" s="107">
        <v>280</v>
      </c>
      <c r="X57" s="198" t="s">
        <v>390</v>
      </c>
      <c r="Y57" s="141"/>
      <c r="Z57" s="142"/>
      <c r="AA57" s="88"/>
    </row>
    <row r="58" spans="1:27" s="2" customFormat="1" ht="19.5" customHeight="1">
      <c r="A58" s="75" t="s">
        <v>116</v>
      </c>
      <c r="B58" s="108">
        <v>510</v>
      </c>
      <c r="C58" s="140" t="s">
        <v>347</v>
      </c>
      <c r="D58" s="141"/>
      <c r="E58" s="142"/>
      <c r="F58" s="89"/>
      <c r="H58" s="75" t="s">
        <v>156</v>
      </c>
      <c r="I58" s="108">
        <v>641</v>
      </c>
      <c r="J58" s="140" t="s">
        <v>299</v>
      </c>
      <c r="K58" s="141"/>
      <c r="L58" s="142"/>
      <c r="M58" s="89"/>
      <c r="O58" s="75" t="s">
        <v>197</v>
      </c>
      <c r="P58" s="108">
        <v>672</v>
      </c>
      <c r="Q58" s="140" t="s">
        <v>359</v>
      </c>
      <c r="R58" s="141"/>
      <c r="S58" s="142"/>
      <c r="T58" s="89"/>
      <c r="U58" s="10"/>
      <c r="V58" s="75" t="s">
        <v>234</v>
      </c>
      <c r="W58" s="108">
        <v>480</v>
      </c>
      <c r="X58" s="140" t="s">
        <v>391</v>
      </c>
      <c r="Y58" s="141"/>
      <c r="Z58" s="142"/>
      <c r="AA58" s="89"/>
    </row>
    <row r="59" spans="1:27" s="2" customFormat="1" ht="19.5" customHeight="1">
      <c r="A59" s="75" t="s">
        <v>117</v>
      </c>
      <c r="B59" s="108">
        <v>259</v>
      </c>
      <c r="C59" s="157" t="s">
        <v>348</v>
      </c>
      <c r="D59" s="158"/>
      <c r="E59" s="159"/>
      <c r="F59" s="89"/>
      <c r="H59" s="75" t="s">
        <v>157</v>
      </c>
      <c r="I59" s="108">
        <v>486</v>
      </c>
      <c r="J59" s="140" t="s">
        <v>300</v>
      </c>
      <c r="K59" s="141"/>
      <c r="L59" s="142"/>
      <c r="M59" s="89"/>
      <c r="O59" s="75" t="s">
        <v>198</v>
      </c>
      <c r="P59" s="108">
        <v>400</v>
      </c>
      <c r="Q59" s="140" t="s">
        <v>360</v>
      </c>
      <c r="R59" s="141"/>
      <c r="S59" s="142"/>
      <c r="T59" s="89"/>
      <c r="U59" s="10"/>
      <c r="V59" s="75" t="s">
        <v>235</v>
      </c>
      <c r="W59" s="108">
        <v>560</v>
      </c>
      <c r="X59" s="140" t="s">
        <v>392</v>
      </c>
      <c r="Y59" s="141"/>
      <c r="Z59" s="142"/>
      <c r="AA59" s="89"/>
    </row>
    <row r="60" spans="1:27" s="2" customFormat="1" ht="19.5" customHeight="1">
      <c r="A60" s="75" t="s">
        <v>118</v>
      </c>
      <c r="B60" s="108">
        <v>629</v>
      </c>
      <c r="C60" s="157" t="s">
        <v>349</v>
      </c>
      <c r="D60" s="158"/>
      <c r="E60" s="159"/>
      <c r="F60" s="89"/>
      <c r="H60" s="74" t="s">
        <v>158</v>
      </c>
      <c r="I60" s="113">
        <v>551</v>
      </c>
      <c r="J60" s="219" t="s">
        <v>303</v>
      </c>
      <c r="K60" s="220"/>
      <c r="L60" s="221"/>
      <c r="M60" s="88"/>
      <c r="O60" s="75" t="s">
        <v>199</v>
      </c>
      <c r="P60" s="108">
        <v>402</v>
      </c>
      <c r="Q60" s="140" t="s">
        <v>361</v>
      </c>
      <c r="R60" s="141"/>
      <c r="S60" s="142"/>
      <c r="T60" s="89"/>
      <c r="U60" s="10"/>
      <c r="V60" s="75" t="s">
        <v>236</v>
      </c>
      <c r="W60" s="108">
        <v>680</v>
      </c>
      <c r="X60" s="140" t="s">
        <v>393</v>
      </c>
      <c r="Y60" s="141"/>
      <c r="Z60" s="142"/>
      <c r="AA60" s="89"/>
    </row>
    <row r="61" spans="1:27" s="2" customFormat="1" ht="19.5" customHeight="1">
      <c r="A61" s="75" t="s">
        <v>119</v>
      </c>
      <c r="B61" s="108">
        <v>411</v>
      </c>
      <c r="C61" s="140" t="s">
        <v>350</v>
      </c>
      <c r="D61" s="141"/>
      <c r="E61" s="142"/>
      <c r="F61" s="89"/>
      <c r="H61" s="75" t="s">
        <v>159</v>
      </c>
      <c r="I61" s="114">
        <v>434</v>
      </c>
      <c r="J61" s="219" t="s">
        <v>301</v>
      </c>
      <c r="K61" s="220"/>
      <c r="L61" s="221"/>
      <c r="M61" s="88"/>
      <c r="O61" s="75" t="s">
        <v>200</v>
      </c>
      <c r="P61" s="108">
        <v>652</v>
      </c>
      <c r="Q61" s="140" t="s">
        <v>362</v>
      </c>
      <c r="R61" s="141"/>
      <c r="S61" s="142"/>
      <c r="T61" s="89"/>
      <c r="U61" s="10"/>
      <c r="V61" s="75" t="s">
        <v>237</v>
      </c>
      <c r="W61" s="108">
        <v>200</v>
      </c>
      <c r="X61" s="140" t="s">
        <v>394</v>
      </c>
      <c r="Y61" s="141"/>
      <c r="Z61" s="142"/>
      <c r="AA61" s="89"/>
    </row>
    <row r="62" spans="1:27" s="2" customFormat="1" ht="19.5" customHeight="1">
      <c r="A62" s="75" t="s">
        <v>120</v>
      </c>
      <c r="B62" s="108">
        <v>320</v>
      </c>
      <c r="C62" s="157" t="s">
        <v>286</v>
      </c>
      <c r="D62" s="158"/>
      <c r="E62" s="159"/>
      <c r="F62" s="89"/>
      <c r="H62" s="75" t="s">
        <v>160</v>
      </c>
      <c r="I62" s="114">
        <v>384</v>
      </c>
      <c r="J62" s="140" t="s">
        <v>302</v>
      </c>
      <c r="K62" s="141"/>
      <c r="L62" s="142"/>
      <c r="M62" s="88"/>
      <c r="O62" s="75" t="s">
        <v>201</v>
      </c>
      <c r="P62" s="108">
        <v>290</v>
      </c>
      <c r="Q62" s="140" t="s">
        <v>363</v>
      </c>
      <c r="R62" s="141"/>
      <c r="S62" s="142"/>
      <c r="T62" s="89"/>
      <c r="U62" s="10"/>
      <c r="V62" s="75" t="s">
        <v>238</v>
      </c>
      <c r="W62" s="108">
        <v>545</v>
      </c>
      <c r="X62" s="140" t="s">
        <v>395</v>
      </c>
      <c r="Y62" s="141"/>
      <c r="Z62" s="142"/>
      <c r="AA62" s="89"/>
    </row>
    <row r="63" spans="1:27" s="2" customFormat="1" ht="19.5" customHeight="1">
      <c r="A63" s="75" t="s">
        <v>121</v>
      </c>
      <c r="B63" s="108">
        <v>497</v>
      </c>
      <c r="C63" s="157" t="s">
        <v>351</v>
      </c>
      <c r="D63" s="158"/>
      <c r="E63" s="159"/>
      <c r="F63" s="89"/>
      <c r="G63" s="17"/>
      <c r="H63" s="75" t="s">
        <v>161</v>
      </c>
      <c r="I63" s="114">
        <v>633</v>
      </c>
      <c r="J63" s="140" t="s">
        <v>305</v>
      </c>
      <c r="K63" s="141"/>
      <c r="L63" s="142"/>
      <c r="M63" s="89"/>
      <c r="O63" s="75" t="s">
        <v>202</v>
      </c>
      <c r="P63" s="108">
        <v>332</v>
      </c>
      <c r="Q63" s="140" t="s">
        <v>364</v>
      </c>
      <c r="R63" s="141"/>
      <c r="S63" s="142"/>
      <c r="T63" s="89"/>
      <c r="U63"/>
      <c r="V63" s="75" t="s">
        <v>239</v>
      </c>
      <c r="W63" s="108">
        <v>650</v>
      </c>
      <c r="X63" s="140" t="s">
        <v>396</v>
      </c>
      <c r="Y63" s="141"/>
      <c r="Z63" s="142"/>
      <c r="AA63" s="89"/>
    </row>
    <row r="64" spans="1:27" s="2" customFormat="1" ht="19.5" customHeight="1">
      <c r="A64" s="75" t="s">
        <v>122</v>
      </c>
      <c r="B64" s="108">
        <v>315</v>
      </c>
      <c r="C64" s="140" t="s">
        <v>285</v>
      </c>
      <c r="D64" s="141"/>
      <c r="E64" s="142"/>
      <c r="F64" s="89"/>
      <c r="H64" s="74" t="s">
        <v>162</v>
      </c>
      <c r="I64" s="114">
        <v>528</v>
      </c>
      <c r="J64" s="140" t="s">
        <v>306</v>
      </c>
      <c r="K64" s="141"/>
      <c r="L64" s="142"/>
      <c r="M64" s="88"/>
      <c r="O64" s="75" t="s">
        <v>203</v>
      </c>
      <c r="P64" s="108">
        <v>482</v>
      </c>
      <c r="Q64" s="140" t="s">
        <v>365</v>
      </c>
      <c r="R64" s="141"/>
      <c r="S64" s="142"/>
      <c r="T64" s="89"/>
      <c r="U64"/>
      <c r="V64" s="75" t="s">
        <v>240</v>
      </c>
      <c r="W64" s="108">
        <v>530</v>
      </c>
      <c r="X64" s="140" t="s">
        <v>397</v>
      </c>
      <c r="Y64" s="141"/>
      <c r="Z64" s="142"/>
      <c r="AA64" s="89"/>
    </row>
    <row r="65" spans="1:27" s="2" customFormat="1" ht="19.5" customHeight="1">
      <c r="A65" s="75" t="s">
        <v>123</v>
      </c>
      <c r="B65" s="108">
        <v>320</v>
      </c>
      <c r="C65" s="140" t="s">
        <v>352</v>
      </c>
      <c r="D65" s="141"/>
      <c r="E65" s="142"/>
      <c r="F65" s="89"/>
      <c r="H65" s="75" t="s">
        <v>163</v>
      </c>
      <c r="I65" s="114">
        <v>391</v>
      </c>
      <c r="J65" s="140" t="s">
        <v>307</v>
      </c>
      <c r="K65" s="141"/>
      <c r="L65" s="142"/>
      <c r="M65" s="88"/>
      <c r="O65" s="75" t="s">
        <v>204</v>
      </c>
      <c r="P65" s="108">
        <v>179</v>
      </c>
      <c r="Q65" s="140" t="s">
        <v>366</v>
      </c>
      <c r="R65" s="141"/>
      <c r="S65" s="142"/>
      <c r="T65" s="89"/>
      <c r="U65"/>
      <c r="V65" s="75" t="s">
        <v>241</v>
      </c>
      <c r="W65" s="108">
        <v>680</v>
      </c>
      <c r="X65" s="140" t="s">
        <v>398</v>
      </c>
      <c r="Y65" s="141"/>
      <c r="Z65" s="142"/>
      <c r="AA65" s="89"/>
    </row>
    <row r="66" spans="1:27" s="2" customFormat="1" ht="19.5" customHeight="1">
      <c r="A66" s="75" t="s">
        <v>124</v>
      </c>
      <c r="B66" s="108">
        <v>324</v>
      </c>
      <c r="C66" s="157" t="s">
        <v>443</v>
      </c>
      <c r="D66" s="158"/>
      <c r="E66" s="159"/>
      <c r="F66" s="89"/>
      <c r="H66" s="75" t="s">
        <v>164</v>
      </c>
      <c r="I66" s="114">
        <v>402</v>
      </c>
      <c r="J66" s="140" t="s">
        <v>308</v>
      </c>
      <c r="K66" s="141"/>
      <c r="L66" s="142"/>
      <c r="M66" s="88"/>
      <c r="O66" s="75" t="s">
        <v>205</v>
      </c>
      <c r="P66" s="108">
        <v>533</v>
      </c>
      <c r="Q66" s="140" t="s">
        <v>478</v>
      </c>
      <c r="R66" s="141"/>
      <c r="S66" s="142"/>
      <c r="T66" s="89"/>
      <c r="U66"/>
      <c r="V66" s="75" t="s">
        <v>242</v>
      </c>
      <c r="W66" s="108">
        <v>380</v>
      </c>
      <c r="X66" s="140" t="s">
        <v>399</v>
      </c>
      <c r="Y66" s="141"/>
      <c r="Z66" s="142"/>
      <c r="AA66" s="89"/>
    </row>
    <row r="67" spans="1:27" s="2" customFormat="1" ht="19.5" customHeight="1">
      <c r="A67" s="75" t="s">
        <v>125</v>
      </c>
      <c r="B67" s="108">
        <v>729</v>
      </c>
      <c r="C67" s="140" t="s">
        <v>353</v>
      </c>
      <c r="D67" s="141"/>
      <c r="E67" s="142"/>
      <c r="F67" s="89"/>
      <c r="H67" s="75" t="s">
        <v>165</v>
      </c>
      <c r="I67" s="113">
        <v>713</v>
      </c>
      <c r="J67" s="157" t="s">
        <v>309</v>
      </c>
      <c r="K67" s="158"/>
      <c r="L67" s="159"/>
      <c r="M67" s="88"/>
      <c r="O67" s="75" t="s">
        <v>206</v>
      </c>
      <c r="P67" s="108">
        <v>558</v>
      </c>
      <c r="Q67" s="140" t="s">
        <v>479</v>
      </c>
      <c r="R67" s="141"/>
      <c r="S67" s="142"/>
      <c r="T67" s="89"/>
      <c r="U67"/>
      <c r="V67" s="75" t="s">
        <v>243</v>
      </c>
      <c r="W67" s="108">
        <v>460</v>
      </c>
      <c r="X67" s="140" t="s">
        <v>400</v>
      </c>
      <c r="Y67" s="141"/>
      <c r="Z67" s="142"/>
      <c r="AA67" s="89"/>
    </row>
    <row r="68" spans="1:27" s="2" customFormat="1" ht="19.5" customHeight="1">
      <c r="A68" s="75" t="s">
        <v>126</v>
      </c>
      <c r="B68" s="108">
        <v>593</v>
      </c>
      <c r="C68" s="140" t="s">
        <v>354</v>
      </c>
      <c r="D68" s="141"/>
      <c r="E68" s="142"/>
      <c r="F68" s="89"/>
      <c r="H68" s="74" t="s">
        <v>166</v>
      </c>
      <c r="I68" s="107">
        <v>340</v>
      </c>
      <c r="J68" s="140" t="s">
        <v>310</v>
      </c>
      <c r="K68" s="141"/>
      <c r="L68" s="142"/>
      <c r="M68" s="88"/>
      <c r="N68" s="14"/>
      <c r="O68" s="75" t="s">
        <v>207</v>
      </c>
      <c r="P68" s="108">
        <v>537</v>
      </c>
      <c r="Q68" s="140" t="s">
        <v>367</v>
      </c>
      <c r="R68" s="141"/>
      <c r="S68" s="142"/>
      <c r="T68" s="89"/>
      <c r="U68"/>
      <c r="V68" s="75" t="s">
        <v>244</v>
      </c>
      <c r="W68" s="108">
        <v>660</v>
      </c>
      <c r="X68" s="140" t="s">
        <v>401</v>
      </c>
      <c r="Y68" s="141"/>
      <c r="Z68" s="142"/>
      <c r="AA68" s="89"/>
    </row>
    <row r="69" spans="1:27" s="2" customFormat="1" ht="19.5" customHeight="1">
      <c r="A69" s="75" t="s">
        <v>127</v>
      </c>
      <c r="B69" s="108">
        <v>581</v>
      </c>
      <c r="C69" s="140" t="s">
        <v>355</v>
      </c>
      <c r="D69" s="141"/>
      <c r="E69" s="142"/>
      <c r="F69" s="89"/>
      <c r="H69" s="75" t="s">
        <v>167</v>
      </c>
      <c r="I69" s="107">
        <v>458</v>
      </c>
      <c r="J69" s="140" t="s">
        <v>311</v>
      </c>
      <c r="K69" s="141"/>
      <c r="L69" s="142"/>
      <c r="M69" s="88"/>
      <c r="O69" s="75" t="s">
        <v>208</v>
      </c>
      <c r="P69" s="110">
        <v>129</v>
      </c>
      <c r="Q69" s="140" t="s">
        <v>480</v>
      </c>
      <c r="R69" s="141"/>
      <c r="S69" s="142"/>
      <c r="T69" s="96"/>
      <c r="U69"/>
      <c r="V69" s="75" t="s">
        <v>245</v>
      </c>
      <c r="W69" s="110">
        <v>510</v>
      </c>
      <c r="X69" s="140" t="s">
        <v>402</v>
      </c>
      <c r="Y69" s="141"/>
      <c r="Z69" s="142"/>
      <c r="AA69" s="96"/>
    </row>
    <row r="70" spans="1:28" s="2" customFormat="1" ht="19.5" customHeight="1">
      <c r="A70" s="75" t="s">
        <v>128</v>
      </c>
      <c r="B70" s="110">
        <v>316</v>
      </c>
      <c r="C70" s="140" t="s">
        <v>356</v>
      </c>
      <c r="D70" s="141"/>
      <c r="E70" s="142"/>
      <c r="F70" s="96"/>
      <c r="H70" s="75" t="s">
        <v>168</v>
      </c>
      <c r="I70" s="107">
        <v>580</v>
      </c>
      <c r="J70" s="157" t="s">
        <v>312</v>
      </c>
      <c r="K70" s="158"/>
      <c r="L70" s="159"/>
      <c r="M70" s="88"/>
      <c r="O70" s="75" t="s">
        <v>209</v>
      </c>
      <c r="P70" s="115">
        <v>384</v>
      </c>
      <c r="Q70" s="157" t="s">
        <v>481</v>
      </c>
      <c r="R70" s="158"/>
      <c r="S70" s="159"/>
      <c r="T70" s="96"/>
      <c r="U70"/>
      <c r="V70" s="75" t="s">
        <v>246</v>
      </c>
      <c r="W70" s="115">
        <v>395</v>
      </c>
      <c r="X70" s="140" t="s">
        <v>403</v>
      </c>
      <c r="Y70" s="141"/>
      <c r="Z70" s="142"/>
      <c r="AA70" s="96"/>
      <c r="AB70" s="14"/>
    </row>
    <row r="71" spans="1:28" s="2" customFormat="1" ht="19.5" customHeight="1" thickBot="1">
      <c r="A71" s="86" t="s">
        <v>437</v>
      </c>
      <c r="B71" s="115">
        <v>380</v>
      </c>
      <c r="C71" s="140" t="s">
        <v>357</v>
      </c>
      <c r="D71" s="141"/>
      <c r="E71" s="142"/>
      <c r="F71" s="89"/>
      <c r="H71" s="75" t="s">
        <v>169</v>
      </c>
      <c r="I71" s="107">
        <v>456</v>
      </c>
      <c r="J71" s="140" t="s">
        <v>313</v>
      </c>
      <c r="K71" s="141"/>
      <c r="L71" s="142"/>
      <c r="M71" s="88"/>
      <c r="O71" s="80">
        <v>2015</v>
      </c>
      <c r="P71" s="111">
        <v>64</v>
      </c>
      <c r="Q71" s="178" t="s">
        <v>379</v>
      </c>
      <c r="R71" s="248"/>
      <c r="S71" s="249"/>
      <c r="T71" s="90"/>
      <c r="U71"/>
      <c r="V71" s="79" t="s">
        <v>247</v>
      </c>
      <c r="W71" s="115">
        <v>260</v>
      </c>
      <c r="X71" s="140" t="s">
        <v>404</v>
      </c>
      <c r="Y71" s="141"/>
      <c r="Z71" s="142"/>
      <c r="AA71" s="96"/>
      <c r="AB71" s="14"/>
    </row>
    <row r="72" spans="1:28" s="2" customFormat="1" ht="19.5" customHeight="1" thickBot="1">
      <c r="A72" s="87" t="s">
        <v>448</v>
      </c>
      <c r="B72" s="111">
        <v>498</v>
      </c>
      <c r="C72" s="143" t="s">
        <v>304</v>
      </c>
      <c r="D72" s="144"/>
      <c r="E72" s="145"/>
      <c r="F72" s="97"/>
      <c r="G72" s="58"/>
      <c r="H72" s="75" t="s">
        <v>170</v>
      </c>
      <c r="I72" s="107">
        <v>334</v>
      </c>
      <c r="J72" s="140" t="s">
        <v>314</v>
      </c>
      <c r="K72" s="141"/>
      <c r="L72" s="142"/>
      <c r="M72" s="88"/>
      <c r="N72" s="6"/>
      <c r="O72" s="199" t="s">
        <v>280</v>
      </c>
      <c r="P72" s="199"/>
      <c r="Q72" s="199"/>
      <c r="R72" s="199"/>
      <c r="S72" s="199"/>
      <c r="T72" s="199"/>
      <c r="U72" s="21"/>
      <c r="V72" s="80">
        <v>3016</v>
      </c>
      <c r="W72" s="111">
        <v>230</v>
      </c>
      <c r="X72" s="143" t="s">
        <v>405</v>
      </c>
      <c r="Y72" s="144"/>
      <c r="Z72" s="145"/>
      <c r="AA72" s="90"/>
      <c r="AB72" s="14"/>
    </row>
    <row r="73" spans="1:28" s="2" customFormat="1" ht="19.5" customHeight="1" thickBot="1">
      <c r="A73" s="57"/>
      <c r="B73" s="56"/>
      <c r="C73" s="56"/>
      <c r="D73" s="279"/>
      <c r="E73" s="279"/>
      <c r="F73" s="59"/>
      <c r="G73" s="17"/>
      <c r="H73" s="74" t="s">
        <v>171</v>
      </c>
      <c r="I73" s="107">
        <v>710</v>
      </c>
      <c r="J73" s="157" t="s">
        <v>315</v>
      </c>
      <c r="K73" s="158"/>
      <c r="L73" s="159"/>
      <c r="M73" s="88"/>
      <c r="O73" s="68" t="s">
        <v>29</v>
      </c>
      <c r="P73" s="69" t="s">
        <v>30</v>
      </c>
      <c r="Q73" s="71" t="s">
        <v>31</v>
      </c>
      <c r="R73" s="132" t="s">
        <v>40</v>
      </c>
      <c r="S73" s="133"/>
      <c r="T73" s="70" t="s">
        <v>32</v>
      </c>
      <c r="U73" s="21"/>
      <c r="V73" s="199" t="s">
        <v>284</v>
      </c>
      <c r="W73" s="199"/>
      <c r="X73" s="199"/>
      <c r="Y73" s="199"/>
      <c r="Z73" s="199"/>
      <c r="AA73" s="199"/>
      <c r="AB73" s="14"/>
    </row>
    <row r="74" spans="1:28" s="2" customFormat="1" ht="19.5" customHeight="1" thickBot="1">
      <c r="A74" s="68" t="s">
        <v>29</v>
      </c>
      <c r="B74" s="69" t="s">
        <v>30</v>
      </c>
      <c r="C74" s="71" t="s">
        <v>31</v>
      </c>
      <c r="D74" s="132" t="s">
        <v>40</v>
      </c>
      <c r="E74" s="133"/>
      <c r="F74" s="70" t="s">
        <v>32</v>
      </c>
      <c r="H74" s="75" t="s">
        <v>172</v>
      </c>
      <c r="I74" s="107">
        <v>600</v>
      </c>
      <c r="J74" s="140" t="s">
        <v>440</v>
      </c>
      <c r="K74" s="141"/>
      <c r="L74" s="142"/>
      <c r="M74" s="88"/>
      <c r="O74" s="135" t="s">
        <v>276</v>
      </c>
      <c r="P74" s="136"/>
      <c r="Q74" s="137"/>
      <c r="R74" s="155">
        <f>SUM(P75:P88)</f>
        <v>5473</v>
      </c>
      <c r="S74" s="156"/>
      <c r="T74" s="91">
        <f>SUM(T75:T88)</f>
        <v>0</v>
      </c>
      <c r="U74" s="21"/>
      <c r="V74" s="68" t="s">
        <v>29</v>
      </c>
      <c r="W74" s="69" t="s">
        <v>30</v>
      </c>
      <c r="X74" s="71" t="s">
        <v>31</v>
      </c>
      <c r="Y74" s="132" t="s">
        <v>40</v>
      </c>
      <c r="Z74" s="133"/>
      <c r="AA74" s="70" t="s">
        <v>32</v>
      </c>
      <c r="AB74" s="14"/>
    </row>
    <row r="75" spans="1:28" s="2" customFormat="1" ht="19.5" customHeight="1" thickBot="1">
      <c r="A75" s="99" t="s">
        <v>450</v>
      </c>
      <c r="B75" s="62"/>
      <c r="C75" s="63"/>
      <c r="D75" s="186">
        <f>SUM(B76:B93)</f>
        <v>8830</v>
      </c>
      <c r="E75" s="156"/>
      <c r="F75" s="91">
        <f>SUM(F76:F93)</f>
        <v>0</v>
      </c>
      <c r="H75" s="86" t="s">
        <v>173</v>
      </c>
      <c r="I75" s="107">
        <v>530</v>
      </c>
      <c r="J75" s="157" t="s">
        <v>316</v>
      </c>
      <c r="K75" s="158"/>
      <c r="L75" s="159"/>
      <c r="M75" s="96"/>
      <c r="O75" s="74" t="s">
        <v>210</v>
      </c>
      <c r="P75" s="107">
        <v>336</v>
      </c>
      <c r="Q75" s="198" t="s">
        <v>368</v>
      </c>
      <c r="R75" s="141"/>
      <c r="S75" s="142"/>
      <c r="T75" s="88"/>
      <c r="U75" s="22"/>
      <c r="V75" s="135" t="s">
        <v>279</v>
      </c>
      <c r="W75" s="136"/>
      <c r="X75" s="137"/>
      <c r="Y75" s="155">
        <f>SUM(W76:W88)</f>
        <v>6732</v>
      </c>
      <c r="Z75" s="156"/>
      <c r="AA75" s="91">
        <f>SUM(AA76:AA88)</f>
        <v>0</v>
      </c>
      <c r="AB75" s="14"/>
    </row>
    <row r="76" spans="1:28" s="2" customFormat="1" ht="19.5" customHeight="1" thickBot="1">
      <c r="A76" s="74" t="s">
        <v>129</v>
      </c>
      <c r="B76" s="107">
        <v>439</v>
      </c>
      <c r="C76" s="280" t="s">
        <v>442</v>
      </c>
      <c r="D76" s="281"/>
      <c r="E76" s="282"/>
      <c r="F76" s="98"/>
      <c r="H76" s="77" t="s">
        <v>174</v>
      </c>
      <c r="I76" s="109">
        <v>507</v>
      </c>
      <c r="J76" s="143" t="s">
        <v>317</v>
      </c>
      <c r="K76" s="144"/>
      <c r="L76" s="145"/>
      <c r="M76" s="90"/>
      <c r="O76" s="75" t="s">
        <v>211</v>
      </c>
      <c r="P76" s="108">
        <v>387</v>
      </c>
      <c r="Q76" s="140" t="s">
        <v>369</v>
      </c>
      <c r="R76" s="141"/>
      <c r="S76" s="142"/>
      <c r="T76" s="89"/>
      <c r="U76" s="20"/>
      <c r="V76" s="74" t="s">
        <v>248</v>
      </c>
      <c r="W76" s="107">
        <v>510</v>
      </c>
      <c r="X76" s="198" t="s">
        <v>406</v>
      </c>
      <c r="Y76" s="141"/>
      <c r="Z76" s="142"/>
      <c r="AA76" s="88"/>
      <c r="AB76" s="14"/>
    </row>
    <row r="77" spans="1:28" s="2" customFormat="1" ht="19.5" customHeight="1" thickBot="1">
      <c r="A77" s="75" t="s">
        <v>130</v>
      </c>
      <c r="B77" s="108">
        <v>320</v>
      </c>
      <c r="C77" s="128" t="s">
        <v>19</v>
      </c>
      <c r="D77" s="129"/>
      <c r="E77" s="130"/>
      <c r="F77" s="89"/>
      <c r="H77"/>
      <c r="I77"/>
      <c r="J77"/>
      <c r="K77"/>
      <c r="L77"/>
      <c r="M77"/>
      <c r="O77" s="75" t="s">
        <v>212</v>
      </c>
      <c r="P77" s="108">
        <v>330</v>
      </c>
      <c r="Q77" s="140" t="s">
        <v>370</v>
      </c>
      <c r="R77" s="141"/>
      <c r="S77" s="142"/>
      <c r="T77" s="89"/>
      <c r="U77" s="20"/>
      <c r="V77" s="75" t="s">
        <v>249</v>
      </c>
      <c r="W77" s="108">
        <v>522</v>
      </c>
      <c r="X77" s="140" t="s">
        <v>407</v>
      </c>
      <c r="Y77" s="141"/>
      <c r="Z77" s="142"/>
      <c r="AA77" s="89"/>
      <c r="AB77" s="14"/>
    </row>
    <row r="78" spans="1:28" s="2" customFormat="1" ht="19.5" customHeight="1" thickBot="1">
      <c r="A78" s="74" t="s">
        <v>131</v>
      </c>
      <c r="B78" s="113">
        <v>723</v>
      </c>
      <c r="C78" s="183" t="s">
        <v>287</v>
      </c>
      <c r="D78" s="184"/>
      <c r="E78" s="185"/>
      <c r="F78" s="89"/>
      <c r="H78" s="68" t="s">
        <v>29</v>
      </c>
      <c r="I78" s="69" t="s">
        <v>30</v>
      </c>
      <c r="J78" s="71" t="s">
        <v>31</v>
      </c>
      <c r="K78" s="132" t="s">
        <v>40</v>
      </c>
      <c r="L78" s="133"/>
      <c r="M78" s="70" t="s">
        <v>32</v>
      </c>
      <c r="O78" s="75" t="s">
        <v>213</v>
      </c>
      <c r="P78" s="108">
        <v>547</v>
      </c>
      <c r="Q78" s="140" t="s">
        <v>454</v>
      </c>
      <c r="R78" s="141"/>
      <c r="S78" s="142"/>
      <c r="T78" s="89"/>
      <c r="U78" s="20"/>
      <c r="V78" s="75" t="s">
        <v>250</v>
      </c>
      <c r="W78" s="108">
        <v>468</v>
      </c>
      <c r="X78" s="140" t="s">
        <v>408</v>
      </c>
      <c r="Y78" s="141"/>
      <c r="Z78" s="142"/>
      <c r="AA78" s="89"/>
      <c r="AB78" s="14"/>
    </row>
    <row r="79" spans="1:28" s="2" customFormat="1" ht="19.5" customHeight="1" thickBot="1">
      <c r="A79" s="75" t="s">
        <v>132</v>
      </c>
      <c r="B79" s="114">
        <v>420</v>
      </c>
      <c r="C79" s="183" t="s">
        <v>10</v>
      </c>
      <c r="D79" s="184"/>
      <c r="E79" s="185"/>
      <c r="F79" s="88"/>
      <c r="H79" s="152" t="s">
        <v>273</v>
      </c>
      <c r="I79" s="153"/>
      <c r="J79" s="154"/>
      <c r="K79" s="155">
        <f>SUM(I80:I89)</f>
        <v>5100</v>
      </c>
      <c r="L79" s="156"/>
      <c r="M79" s="100">
        <f>SUM(M80:M89)</f>
        <v>0</v>
      </c>
      <c r="O79" s="75" t="s">
        <v>214</v>
      </c>
      <c r="P79" s="108">
        <v>561</v>
      </c>
      <c r="Q79" s="140" t="s">
        <v>455</v>
      </c>
      <c r="R79" s="141"/>
      <c r="S79" s="142"/>
      <c r="T79" s="89"/>
      <c r="U79" s="20"/>
      <c r="V79" s="75" t="s">
        <v>251</v>
      </c>
      <c r="W79" s="108">
        <v>532</v>
      </c>
      <c r="X79" s="157" t="s">
        <v>409</v>
      </c>
      <c r="Y79" s="158"/>
      <c r="Z79" s="159"/>
      <c r="AA79" s="89"/>
      <c r="AB79" s="14"/>
    </row>
    <row r="80" spans="1:28" s="2" customFormat="1" ht="19.5" customHeight="1">
      <c r="A80" s="75" t="s">
        <v>133</v>
      </c>
      <c r="B80" s="114">
        <v>431</v>
      </c>
      <c r="C80" s="128" t="s">
        <v>11</v>
      </c>
      <c r="D80" s="129"/>
      <c r="E80" s="130"/>
      <c r="F80" s="88"/>
      <c r="G80" s="14"/>
      <c r="H80" s="78" t="s">
        <v>175</v>
      </c>
      <c r="I80" s="112">
        <v>270</v>
      </c>
      <c r="J80" s="169" t="s">
        <v>318</v>
      </c>
      <c r="K80" s="170" t="s">
        <v>20</v>
      </c>
      <c r="L80" s="171" t="s">
        <v>20</v>
      </c>
      <c r="M80" s="101"/>
      <c r="O80" s="75" t="s">
        <v>215</v>
      </c>
      <c r="P80" s="108">
        <v>443</v>
      </c>
      <c r="Q80" s="140" t="s">
        <v>452</v>
      </c>
      <c r="R80" s="141"/>
      <c r="S80" s="142"/>
      <c r="T80" s="89"/>
      <c r="U80" s="20"/>
      <c r="V80" s="75" t="s">
        <v>252</v>
      </c>
      <c r="W80" s="108">
        <v>604</v>
      </c>
      <c r="X80" s="140" t="s">
        <v>410</v>
      </c>
      <c r="Y80" s="141"/>
      <c r="Z80" s="142"/>
      <c r="AA80" s="89"/>
      <c r="AB80" s="14"/>
    </row>
    <row r="81" spans="1:28" s="2" customFormat="1" ht="19.5" customHeight="1">
      <c r="A81" s="75" t="s">
        <v>134</v>
      </c>
      <c r="B81" s="114">
        <v>576</v>
      </c>
      <c r="C81" s="128" t="s">
        <v>288</v>
      </c>
      <c r="D81" s="129"/>
      <c r="E81" s="130"/>
      <c r="F81" s="88"/>
      <c r="H81" s="75" t="s">
        <v>176</v>
      </c>
      <c r="I81" s="108">
        <v>435</v>
      </c>
      <c r="J81" s="128" t="s">
        <v>319</v>
      </c>
      <c r="K81" s="129" t="s">
        <v>21</v>
      </c>
      <c r="L81" s="130" t="s">
        <v>21</v>
      </c>
      <c r="M81" s="89"/>
      <c r="O81" s="75" t="s">
        <v>216</v>
      </c>
      <c r="P81" s="108">
        <v>500</v>
      </c>
      <c r="Q81" s="140" t="s">
        <v>371</v>
      </c>
      <c r="R81" s="141"/>
      <c r="S81" s="142"/>
      <c r="T81" s="89"/>
      <c r="U81" s="20"/>
      <c r="V81" s="75" t="s">
        <v>253</v>
      </c>
      <c r="W81" s="108">
        <v>500</v>
      </c>
      <c r="X81" s="140" t="s">
        <v>411</v>
      </c>
      <c r="Y81" s="141"/>
      <c r="Z81" s="142"/>
      <c r="AA81" s="89"/>
      <c r="AB81" s="14"/>
    </row>
    <row r="82" spans="1:28" s="2" customFormat="1" ht="19.5" customHeight="1">
      <c r="A82" s="74" t="s">
        <v>135</v>
      </c>
      <c r="B82" s="114">
        <v>706</v>
      </c>
      <c r="C82" s="128" t="s">
        <v>289</v>
      </c>
      <c r="D82" s="129"/>
      <c r="E82" s="130"/>
      <c r="F82" s="89"/>
      <c r="H82" s="75" t="s">
        <v>177</v>
      </c>
      <c r="I82" s="108">
        <v>555</v>
      </c>
      <c r="J82" s="128" t="s">
        <v>320</v>
      </c>
      <c r="K82" s="129" t="s">
        <v>23</v>
      </c>
      <c r="L82" s="130" t="s">
        <v>23</v>
      </c>
      <c r="M82" s="89"/>
      <c r="O82" s="75" t="s">
        <v>217</v>
      </c>
      <c r="P82" s="108">
        <v>390</v>
      </c>
      <c r="Q82" s="140" t="s">
        <v>372</v>
      </c>
      <c r="R82" s="141" t="s">
        <v>22</v>
      </c>
      <c r="S82" s="142" t="s">
        <v>22</v>
      </c>
      <c r="T82" s="89"/>
      <c r="U82" s="20"/>
      <c r="V82" s="75" t="s">
        <v>254</v>
      </c>
      <c r="W82" s="108">
        <v>357</v>
      </c>
      <c r="X82" s="140" t="s">
        <v>412</v>
      </c>
      <c r="Y82" s="141"/>
      <c r="Z82" s="142"/>
      <c r="AA82" s="89"/>
      <c r="AB82" s="14"/>
    </row>
    <row r="83" spans="1:28" ht="19.5" customHeight="1">
      <c r="A83" s="75" t="s">
        <v>136</v>
      </c>
      <c r="B83" s="114">
        <v>364</v>
      </c>
      <c r="C83" s="128" t="s">
        <v>290</v>
      </c>
      <c r="D83" s="129"/>
      <c r="E83" s="130"/>
      <c r="F83" s="88"/>
      <c r="G83" s="2"/>
      <c r="H83" s="75" t="s">
        <v>178</v>
      </c>
      <c r="I83" s="108">
        <v>280</v>
      </c>
      <c r="J83" s="157" t="s">
        <v>321</v>
      </c>
      <c r="K83" s="158" t="s">
        <v>22</v>
      </c>
      <c r="L83" s="159" t="s">
        <v>22</v>
      </c>
      <c r="M83" s="89"/>
      <c r="N83" s="2"/>
      <c r="O83" s="75" t="s">
        <v>218</v>
      </c>
      <c r="P83" s="108">
        <v>361</v>
      </c>
      <c r="Q83" s="140" t="s">
        <v>373</v>
      </c>
      <c r="R83" s="141" t="s">
        <v>22</v>
      </c>
      <c r="S83" s="142" t="s">
        <v>22</v>
      </c>
      <c r="T83" s="89"/>
      <c r="U83" s="20"/>
      <c r="V83" s="75" t="s">
        <v>255</v>
      </c>
      <c r="W83" s="108">
        <v>339</v>
      </c>
      <c r="X83" s="140" t="s">
        <v>413</v>
      </c>
      <c r="Y83" s="141"/>
      <c r="Z83" s="142"/>
      <c r="AA83" s="89"/>
      <c r="AB83" s="10"/>
    </row>
    <row r="84" spans="1:28" ht="19.5" customHeight="1">
      <c r="A84" s="75" t="s">
        <v>137</v>
      </c>
      <c r="B84" s="114">
        <v>553</v>
      </c>
      <c r="C84" s="128" t="s">
        <v>290</v>
      </c>
      <c r="D84" s="129"/>
      <c r="E84" s="130"/>
      <c r="F84" s="88"/>
      <c r="G84" s="2"/>
      <c r="H84" s="75" t="s">
        <v>179</v>
      </c>
      <c r="I84" s="108">
        <v>610</v>
      </c>
      <c r="J84" s="128" t="s">
        <v>322</v>
      </c>
      <c r="K84" s="129" t="s">
        <v>24</v>
      </c>
      <c r="L84" s="130" t="s">
        <v>24</v>
      </c>
      <c r="M84" s="89"/>
      <c r="N84" s="20"/>
      <c r="O84" s="75" t="s">
        <v>219</v>
      </c>
      <c r="P84" s="108">
        <v>398</v>
      </c>
      <c r="Q84" s="140" t="s">
        <v>374</v>
      </c>
      <c r="R84" s="141" t="s">
        <v>22</v>
      </c>
      <c r="S84" s="142" t="s">
        <v>22</v>
      </c>
      <c r="T84" s="89"/>
      <c r="U84" s="20"/>
      <c r="V84" s="75" t="s">
        <v>256</v>
      </c>
      <c r="W84" s="108">
        <v>244</v>
      </c>
      <c r="X84" s="140" t="s">
        <v>414</v>
      </c>
      <c r="Y84" s="141"/>
      <c r="Z84" s="142"/>
      <c r="AA84" s="89"/>
      <c r="AB84" s="10"/>
    </row>
    <row r="85" spans="1:28" ht="19.5" customHeight="1">
      <c r="A85" s="75" t="s">
        <v>138</v>
      </c>
      <c r="B85" s="113">
        <v>670</v>
      </c>
      <c r="C85" s="128" t="s">
        <v>291</v>
      </c>
      <c r="D85" s="129"/>
      <c r="E85" s="130"/>
      <c r="F85" s="88"/>
      <c r="G85" s="2"/>
      <c r="H85" s="75" t="s">
        <v>180</v>
      </c>
      <c r="I85" s="108">
        <v>675</v>
      </c>
      <c r="J85" s="128" t="s">
        <v>323</v>
      </c>
      <c r="K85" s="129" t="s">
        <v>25</v>
      </c>
      <c r="L85" s="130" t="s">
        <v>25</v>
      </c>
      <c r="M85" s="89"/>
      <c r="N85" s="18"/>
      <c r="O85" s="75" t="s">
        <v>220</v>
      </c>
      <c r="P85" s="108">
        <v>315</v>
      </c>
      <c r="Q85" s="140" t="s">
        <v>375</v>
      </c>
      <c r="R85" s="141"/>
      <c r="S85" s="142"/>
      <c r="T85" s="89"/>
      <c r="U85" s="20"/>
      <c r="V85" s="75" t="s">
        <v>257</v>
      </c>
      <c r="W85" s="108">
        <v>630</v>
      </c>
      <c r="X85" s="140" t="s">
        <v>415</v>
      </c>
      <c r="Y85" s="141"/>
      <c r="Z85" s="142"/>
      <c r="AA85" s="89"/>
      <c r="AB85" s="10"/>
    </row>
    <row r="86" spans="1:28" ht="19.5" customHeight="1">
      <c r="A86" s="74" t="s">
        <v>139</v>
      </c>
      <c r="B86" s="107">
        <v>538</v>
      </c>
      <c r="C86" s="128" t="s">
        <v>292</v>
      </c>
      <c r="D86" s="129"/>
      <c r="E86" s="130"/>
      <c r="F86" s="88"/>
      <c r="G86" s="6"/>
      <c r="H86" s="75" t="s">
        <v>181</v>
      </c>
      <c r="I86" s="108">
        <v>355</v>
      </c>
      <c r="J86" s="128" t="s">
        <v>438</v>
      </c>
      <c r="K86" s="129" t="s">
        <v>26</v>
      </c>
      <c r="L86" s="130" t="s">
        <v>26</v>
      </c>
      <c r="M86" s="89"/>
      <c r="N86" s="19"/>
      <c r="O86" s="75" t="s">
        <v>221</v>
      </c>
      <c r="P86" s="108">
        <v>268</v>
      </c>
      <c r="Q86" s="140" t="s">
        <v>376</v>
      </c>
      <c r="R86" s="141"/>
      <c r="S86" s="142"/>
      <c r="T86" s="89"/>
      <c r="U86" s="20"/>
      <c r="V86" s="75" t="s">
        <v>258</v>
      </c>
      <c r="W86" s="108">
        <v>610</v>
      </c>
      <c r="X86" s="157" t="s">
        <v>416</v>
      </c>
      <c r="Y86" s="158"/>
      <c r="Z86" s="159"/>
      <c r="AA86" s="89"/>
      <c r="AB86" s="10"/>
    </row>
    <row r="87" spans="1:28" ht="19.5" customHeight="1">
      <c r="A87" s="75" t="s">
        <v>140</v>
      </c>
      <c r="B87" s="107">
        <v>348</v>
      </c>
      <c r="C87" s="128" t="s">
        <v>293</v>
      </c>
      <c r="D87" s="129"/>
      <c r="E87" s="130"/>
      <c r="F87" s="88"/>
      <c r="G87" s="2"/>
      <c r="H87" s="75" t="s">
        <v>182</v>
      </c>
      <c r="I87" s="108">
        <v>780</v>
      </c>
      <c r="J87" s="128" t="s">
        <v>439</v>
      </c>
      <c r="K87" s="129" t="s">
        <v>26</v>
      </c>
      <c r="L87" s="130" t="s">
        <v>26</v>
      </c>
      <c r="M87" s="89"/>
      <c r="N87" s="18"/>
      <c r="O87" s="75" t="s">
        <v>222</v>
      </c>
      <c r="P87" s="110">
        <v>406</v>
      </c>
      <c r="Q87" s="140" t="s">
        <v>377</v>
      </c>
      <c r="R87" s="141"/>
      <c r="S87" s="142"/>
      <c r="T87" s="96"/>
      <c r="U87" s="20"/>
      <c r="V87" s="75" t="s">
        <v>259</v>
      </c>
      <c r="W87" s="108">
        <v>650</v>
      </c>
      <c r="X87" s="157" t="s">
        <v>417</v>
      </c>
      <c r="Y87" s="158"/>
      <c r="Z87" s="159"/>
      <c r="AA87" s="89"/>
      <c r="AB87" s="10"/>
    </row>
    <row r="88" spans="1:28" ht="19.5" customHeight="1" thickBot="1">
      <c r="A88" s="75" t="s">
        <v>141</v>
      </c>
      <c r="B88" s="107">
        <v>398</v>
      </c>
      <c r="C88" s="128" t="s">
        <v>294</v>
      </c>
      <c r="D88" s="129"/>
      <c r="E88" s="130"/>
      <c r="F88" s="88"/>
      <c r="G88" s="2"/>
      <c r="H88" s="79" t="s">
        <v>183</v>
      </c>
      <c r="I88" s="108">
        <v>655</v>
      </c>
      <c r="J88" s="128" t="s">
        <v>324</v>
      </c>
      <c r="K88" s="129" t="s">
        <v>27</v>
      </c>
      <c r="L88" s="130" t="s">
        <v>27</v>
      </c>
      <c r="M88" s="89"/>
      <c r="N88" s="18"/>
      <c r="O88" s="80">
        <v>2114</v>
      </c>
      <c r="P88" s="111">
        <v>231</v>
      </c>
      <c r="Q88" s="143" t="s">
        <v>378</v>
      </c>
      <c r="R88" s="144"/>
      <c r="S88" s="145"/>
      <c r="T88" s="90"/>
      <c r="U88" s="20"/>
      <c r="V88" s="80">
        <v>4013</v>
      </c>
      <c r="W88" s="120">
        <v>766</v>
      </c>
      <c r="X88" s="178" t="s">
        <v>491</v>
      </c>
      <c r="Y88" s="144"/>
      <c r="Z88" s="145"/>
      <c r="AA88" s="90"/>
      <c r="AB88" s="10"/>
    </row>
    <row r="89" spans="1:28" ht="19.5" customHeight="1" thickBot="1">
      <c r="A89" s="75" t="s">
        <v>142</v>
      </c>
      <c r="B89" s="107">
        <v>595</v>
      </c>
      <c r="C89" s="128" t="s">
        <v>294</v>
      </c>
      <c r="D89" s="129"/>
      <c r="E89" s="130"/>
      <c r="F89" s="88"/>
      <c r="G89" s="2"/>
      <c r="H89" s="80">
        <v>910</v>
      </c>
      <c r="I89" s="109">
        <v>485</v>
      </c>
      <c r="J89" s="124" t="s">
        <v>325</v>
      </c>
      <c r="K89" s="125" t="s">
        <v>28</v>
      </c>
      <c r="L89" s="126" t="s">
        <v>28</v>
      </c>
      <c r="M89" s="90"/>
      <c r="N89" s="18"/>
      <c r="O89" s="199" t="s">
        <v>281</v>
      </c>
      <c r="P89" s="199"/>
      <c r="Q89" s="199"/>
      <c r="R89" s="199"/>
      <c r="S89" s="199"/>
      <c r="T89" s="199"/>
      <c r="U89" s="20"/>
      <c r="V89" s="196" t="s">
        <v>488</v>
      </c>
      <c r="W89" s="196"/>
      <c r="X89" s="196"/>
      <c r="Y89" s="196"/>
      <c r="Z89" s="196"/>
      <c r="AA89" s="196"/>
      <c r="AB89" s="10"/>
    </row>
    <row r="90" spans="1:28" ht="19.5" customHeight="1" thickBot="1">
      <c r="A90" s="74" t="s">
        <v>143</v>
      </c>
      <c r="B90" s="107">
        <v>755</v>
      </c>
      <c r="C90" s="128" t="s">
        <v>295</v>
      </c>
      <c r="D90" s="129"/>
      <c r="E90" s="130"/>
      <c r="F90" s="88"/>
      <c r="G90" s="2"/>
      <c r="H90" s="127" t="s">
        <v>326</v>
      </c>
      <c r="I90" s="127"/>
      <c r="J90" s="127"/>
      <c r="K90" s="127"/>
      <c r="L90" s="127"/>
      <c r="M90" s="127"/>
      <c r="N90" s="18"/>
      <c r="O90" s="72" t="s">
        <v>29</v>
      </c>
      <c r="P90" s="71" t="s">
        <v>30</v>
      </c>
      <c r="Q90" s="71" t="s">
        <v>31</v>
      </c>
      <c r="R90" s="194" t="s">
        <v>40</v>
      </c>
      <c r="S90" s="195"/>
      <c r="T90" s="73" t="s">
        <v>32</v>
      </c>
      <c r="U90" s="20"/>
      <c r="V90" s="197"/>
      <c r="W90" s="197"/>
      <c r="X90" s="197"/>
      <c r="Y90" s="197"/>
      <c r="Z90" s="197"/>
      <c r="AA90" s="197"/>
      <c r="AB90" s="10"/>
    </row>
    <row r="91" spans="1:28" ht="19.5" customHeight="1" thickBot="1">
      <c r="A91" s="75" t="s">
        <v>144</v>
      </c>
      <c r="B91" s="107">
        <v>343</v>
      </c>
      <c r="C91" s="128" t="s">
        <v>296</v>
      </c>
      <c r="D91" s="129"/>
      <c r="E91" s="130"/>
      <c r="F91" s="88"/>
      <c r="G91" s="2"/>
      <c r="H91" s="68" t="s">
        <v>29</v>
      </c>
      <c r="I91" s="69" t="s">
        <v>30</v>
      </c>
      <c r="J91" s="71" t="s">
        <v>31</v>
      </c>
      <c r="K91" s="132" t="s">
        <v>40</v>
      </c>
      <c r="L91" s="133"/>
      <c r="M91" s="70" t="s">
        <v>32</v>
      </c>
      <c r="N91" s="20"/>
      <c r="O91" s="146" t="s">
        <v>277</v>
      </c>
      <c r="P91" s="147"/>
      <c r="Q91" s="148"/>
      <c r="R91" s="167">
        <f>SUM(P92:P102)</f>
        <v>5026</v>
      </c>
      <c r="S91" s="168"/>
      <c r="T91" s="102">
        <f>SUM(T92:T102)</f>
        <v>0</v>
      </c>
      <c r="U91" s="20"/>
      <c r="V91" s="193" t="s">
        <v>283</v>
      </c>
      <c r="W91" s="193"/>
      <c r="X91" s="193"/>
      <c r="Y91" s="193"/>
      <c r="Z91" s="193"/>
      <c r="AA91" s="193"/>
      <c r="AB91" s="10"/>
    </row>
    <row r="92" spans="1:28" ht="19.5" customHeight="1" thickBot="1">
      <c r="A92" s="86" t="s">
        <v>145</v>
      </c>
      <c r="B92" s="107">
        <v>467</v>
      </c>
      <c r="C92" s="128" t="s">
        <v>441</v>
      </c>
      <c r="D92" s="129"/>
      <c r="E92" s="130"/>
      <c r="F92" s="88"/>
      <c r="G92" s="2"/>
      <c r="H92" s="135" t="s">
        <v>274</v>
      </c>
      <c r="I92" s="136"/>
      <c r="J92" s="137"/>
      <c r="K92" s="155">
        <f>SUM(I93:I104)</f>
        <v>6564</v>
      </c>
      <c r="L92" s="156"/>
      <c r="M92" s="91">
        <f>SUM(M93:M104)</f>
        <v>0</v>
      </c>
      <c r="N92" s="18"/>
      <c r="O92" s="75" t="s">
        <v>223</v>
      </c>
      <c r="P92" s="107">
        <v>552</v>
      </c>
      <c r="Q92" s="175" t="s">
        <v>380</v>
      </c>
      <c r="R92" s="176"/>
      <c r="S92" s="176"/>
      <c r="T92" s="98"/>
      <c r="U92" s="20"/>
      <c r="AB92" s="10"/>
    </row>
    <row r="93" spans="1:28" ht="19.5" customHeight="1" thickBot="1">
      <c r="A93" s="77" t="s">
        <v>146</v>
      </c>
      <c r="B93" s="109">
        <v>184</v>
      </c>
      <c r="C93" s="180" t="s">
        <v>297</v>
      </c>
      <c r="D93" s="181"/>
      <c r="E93" s="181"/>
      <c r="F93" s="103"/>
      <c r="G93" s="2"/>
      <c r="H93" s="74" t="s">
        <v>184</v>
      </c>
      <c r="I93" s="107">
        <v>271</v>
      </c>
      <c r="J93" s="179" t="s">
        <v>327</v>
      </c>
      <c r="K93" s="129"/>
      <c r="L93" s="130"/>
      <c r="M93" s="88"/>
      <c r="N93" s="18"/>
      <c r="O93" s="75" t="s">
        <v>224</v>
      </c>
      <c r="P93" s="108">
        <v>444</v>
      </c>
      <c r="Q93" s="175" t="s">
        <v>381</v>
      </c>
      <c r="R93" s="176"/>
      <c r="S93" s="176"/>
      <c r="T93" s="89"/>
      <c r="U93" s="20"/>
      <c r="AB93" s="10"/>
    </row>
    <row r="94" spans="1:21" ht="19.5" customHeight="1">
      <c r="A94" s="61"/>
      <c r="B94" s="65"/>
      <c r="C94" s="182"/>
      <c r="D94" s="182"/>
      <c r="E94" s="182"/>
      <c r="F94" s="64"/>
      <c r="G94" s="17"/>
      <c r="H94" s="75" t="s">
        <v>185</v>
      </c>
      <c r="I94" s="108">
        <v>518</v>
      </c>
      <c r="J94" s="128" t="s">
        <v>328</v>
      </c>
      <c r="K94" s="129"/>
      <c r="L94" s="130"/>
      <c r="M94" s="89"/>
      <c r="N94" s="18"/>
      <c r="O94" s="75" t="s">
        <v>225</v>
      </c>
      <c r="P94" s="108">
        <v>358</v>
      </c>
      <c r="Q94" s="175" t="s">
        <v>382</v>
      </c>
      <c r="R94" s="176"/>
      <c r="S94" s="176"/>
      <c r="T94" s="89"/>
      <c r="U94" s="20"/>
    </row>
    <row r="95" spans="1:21" ht="19.5" customHeight="1">
      <c r="A95" s="16"/>
      <c r="B95" s="13"/>
      <c r="C95" s="274"/>
      <c r="D95" s="274"/>
      <c r="E95" s="274"/>
      <c r="F95" s="13"/>
      <c r="G95" s="14"/>
      <c r="H95" s="75" t="s">
        <v>186</v>
      </c>
      <c r="I95" s="108">
        <v>650</v>
      </c>
      <c r="J95" s="128" t="s">
        <v>451</v>
      </c>
      <c r="K95" s="129"/>
      <c r="L95" s="130"/>
      <c r="M95" s="89"/>
      <c r="N95" s="18"/>
      <c r="O95" s="75" t="s">
        <v>226</v>
      </c>
      <c r="P95" s="108">
        <v>597</v>
      </c>
      <c r="Q95" s="175" t="s">
        <v>383</v>
      </c>
      <c r="R95" s="176"/>
      <c r="S95" s="176"/>
      <c r="T95" s="89"/>
      <c r="U95" s="14"/>
    </row>
    <row r="96" spans="1:27" ht="19.5" customHeight="1">
      <c r="A96" s="16"/>
      <c r="B96" s="13"/>
      <c r="C96" s="187"/>
      <c r="D96" s="187"/>
      <c r="E96" s="187"/>
      <c r="F96" s="13"/>
      <c r="G96" s="14"/>
      <c r="H96" s="75" t="s">
        <v>187</v>
      </c>
      <c r="I96" s="108">
        <v>492</v>
      </c>
      <c r="J96" s="128" t="s">
        <v>329</v>
      </c>
      <c r="K96" s="129"/>
      <c r="L96" s="130"/>
      <c r="M96" s="89"/>
      <c r="N96" s="18"/>
      <c r="O96" s="75" t="s">
        <v>227</v>
      </c>
      <c r="P96" s="108">
        <v>408</v>
      </c>
      <c r="Q96" s="175" t="s">
        <v>384</v>
      </c>
      <c r="R96" s="176"/>
      <c r="S96" s="176"/>
      <c r="T96" s="89"/>
      <c r="U96" s="14"/>
      <c r="V96" s="177" t="s">
        <v>35</v>
      </c>
      <c r="W96" s="173">
        <f>R4+R22+R35+Y4+Y20+Y34+D56+D75+K56+K79+K92</f>
        <v>73930</v>
      </c>
      <c r="X96" s="173" t="s">
        <v>34</v>
      </c>
      <c r="Y96" s="173">
        <f>R56+R74+R91+Y56+Y75</f>
        <v>30982</v>
      </c>
      <c r="Z96" s="172" t="s">
        <v>33</v>
      </c>
      <c r="AA96" s="173">
        <f>W96+Y96</f>
        <v>104912</v>
      </c>
    </row>
    <row r="97" spans="1:27" ht="19.5" customHeight="1">
      <c r="A97" s="16"/>
      <c r="B97" s="13"/>
      <c r="C97" s="187"/>
      <c r="D97" s="187"/>
      <c r="E97" s="187"/>
      <c r="F97" s="13"/>
      <c r="G97" s="14"/>
      <c r="H97" s="75" t="s">
        <v>188</v>
      </c>
      <c r="I97" s="108">
        <v>621</v>
      </c>
      <c r="J97" s="128" t="s">
        <v>330</v>
      </c>
      <c r="K97" s="129"/>
      <c r="L97" s="130"/>
      <c r="M97" s="89"/>
      <c r="N97" s="18"/>
      <c r="O97" s="75" t="s">
        <v>228</v>
      </c>
      <c r="P97" s="108">
        <v>458</v>
      </c>
      <c r="Q97" s="175" t="s">
        <v>385</v>
      </c>
      <c r="R97" s="176"/>
      <c r="S97" s="176"/>
      <c r="T97" s="89"/>
      <c r="U97" s="11"/>
      <c r="V97" s="177"/>
      <c r="W97" s="174"/>
      <c r="X97" s="173"/>
      <c r="Y97" s="174"/>
      <c r="Z97" s="172"/>
      <c r="AA97" s="174"/>
    </row>
    <row r="98" spans="1:27" ht="19.5" customHeight="1">
      <c r="A98" s="16"/>
      <c r="B98" s="13"/>
      <c r="C98" s="187"/>
      <c r="D98" s="187"/>
      <c r="E98" s="187"/>
      <c r="F98" s="13"/>
      <c r="G98" s="14"/>
      <c r="H98" s="75" t="s">
        <v>189</v>
      </c>
      <c r="I98" s="108">
        <v>542</v>
      </c>
      <c r="J98" s="128" t="s">
        <v>331</v>
      </c>
      <c r="K98" s="129"/>
      <c r="L98" s="130"/>
      <c r="M98" s="89"/>
      <c r="N98" s="18"/>
      <c r="O98" s="75" t="s">
        <v>229</v>
      </c>
      <c r="P98" s="108">
        <v>341</v>
      </c>
      <c r="Q98" s="175" t="s">
        <v>386</v>
      </c>
      <c r="R98" s="176"/>
      <c r="S98" s="176"/>
      <c r="T98" s="89"/>
      <c r="U98" s="2"/>
      <c r="V98" s="24"/>
      <c r="W98" s="24"/>
      <c r="X98" s="24"/>
      <c r="Y98" s="24"/>
      <c r="Z98" s="24"/>
      <c r="AA98" s="24"/>
    </row>
    <row r="99" spans="1:27" ht="19.5" customHeight="1">
      <c r="A99" s="16"/>
      <c r="B99" s="13"/>
      <c r="C99" s="187"/>
      <c r="D99" s="187"/>
      <c r="E99" s="187"/>
      <c r="F99" s="13"/>
      <c r="H99" s="75" t="s">
        <v>190</v>
      </c>
      <c r="I99" s="108">
        <v>403</v>
      </c>
      <c r="J99" s="128" t="s">
        <v>332</v>
      </c>
      <c r="K99" s="129"/>
      <c r="L99" s="130"/>
      <c r="M99" s="89"/>
      <c r="N99" s="18"/>
      <c r="O99" s="75" t="s">
        <v>230</v>
      </c>
      <c r="P99" s="108">
        <v>396</v>
      </c>
      <c r="Q99" s="188" t="s">
        <v>453</v>
      </c>
      <c r="R99" s="189"/>
      <c r="S99" s="189"/>
      <c r="T99" s="89"/>
      <c r="U99" s="2"/>
      <c r="Y99" s="9"/>
      <c r="Z99" s="2"/>
      <c r="AA99"/>
    </row>
    <row r="100" spans="1:27" ht="19.5" customHeight="1">
      <c r="A100" s="14"/>
      <c r="B100" s="14"/>
      <c r="C100" s="2"/>
      <c r="D100" s="2"/>
      <c r="E100" s="2"/>
      <c r="F100" s="14"/>
      <c r="H100" s="75" t="s">
        <v>191</v>
      </c>
      <c r="I100" s="108">
        <v>509</v>
      </c>
      <c r="J100" s="157" t="s">
        <v>333</v>
      </c>
      <c r="K100" s="158"/>
      <c r="L100" s="159"/>
      <c r="M100" s="89"/>
      <c r="N100" s="18"/>
      <c r="O100" s="75" t="s">
        <v>231</v>
      </c>
      <c r="P100" s="108">
        <v>644</v>
      </c>
      <c r="Q100" s="175" t="s">
        <v>387</v>
      </c>
      <c r="R100" s="176"/>
      <c r="S100" s="176"/>
      <c r="T100" s="89"/>
      <c r="U100" s="2"/>
      <c r="Y100" s="9"/>
      <c r="Z100" s="2"/>
      <c r="AA100"/>
    </row>
    <row r="101" spans="1:21" ht="19.5" customHeight="1">
      <c r="A101" s="2"/>
      <c r="B101" s="2"/>
      <c r="C101" s="2"/>
      <c r="D101" s="2"/>
      <c r="E101" s="2"/>
      <c r="F101" s="2"/>
      <c r="H101" s="75" t="s">
        <v>192</v>
      </c>
      <c r="I101" s="108">
        <v>673</v>
      </c>
      <c r="J101" s="157" t="s">
        <v>447</v>
      </c>
      <c r="K101" s="158"/>
      <c r="L101" s="159"/>
      <c r="M101" s="89"/>
      <c r="N101" s="18"/>
      <c r="O101" s="75" t="s">
        <v>232</v>
      </c>
      <c r="P101" s="108">
        <v>508</v>
      </c>
      <c r="Q101" s="188" t="s">
        <v>388</v>
      </c>
      <c r="R101" s="189"/>
      <c r="S101" s="190"/>
      <c r="T101" s="89"/>
      <c r="U101" s="2"/>
    </row>
    <row r="102" spans="1:21" ht="19.5" customHeight="1" thickBot="1">
      <c r="A102" s="2"/>
      <c r="B102" s="2"/>
      <c r="C102" s="2"/>
      <c r="D102" s="2"/>
      <c r="E102" s="2"/>
      <c r="F102" s="2"/>
      <c r="H102" s="75" t="s">
        <v>193</v>
      </c>
      <c r="I102" s="108">
        <v>652</v>
      </c>
      <c r="J102" s="128" t="s">
        <v>334</v>
      </c>
      <c r="K102" s="129"/>
      <c r="L102" s="130"/>
      <c r="M102" s="89"/>
      <c r="N102" s="18"/>
      <c r="O102" s="80">
        <v>2211</v>
      </c>
      <c r="P102" s="109">
        <v>320</v>
      </c>
      <c r="Q102" s="191" t="s">
        <v>389</v>
      </c>
      <c r="R102" s="192"/>
      <c r="S102" s="192"/>
      <c r="T102" s="90"/>
      <c r="U102" s="2"/>
    </row>
    <row r="103" spans="1:21" ht="19.5" customHeight="1">
      <c r="A103" s="14"/>
      <c r="B103" s="2"/>
      <c r="C103" s="2"/>
      <c r="D103" s="2"/>
      <c r="E103" s="2"/>
      <c r="F103" s="2"/>
      <c r="H103" s="75" t="s">
        <v>194</v>
      </c>
      <c r="I103" s="108">
        <v>620</v>
      </c>
      <c r="J103" s="128" t="s">
        <v>336</v>
      </c>
      <c r="K103" s="129"/>
      <c r="L103" s="130"/>
      <c r="M103" s="89"/>
      <c r="O103" s="193" t="s">
        <v>282</v>
      </c>
      <c r="P103" s="193"/>
      <c r="Q103" s="193"/>
      <c r="R103" s="193"/>
      <c r="S103" s="193"/>
      <c r="T103" s="193"/>
      <c r="U103" s="2"/>
    </row>
    <row r="104" spans="1:21" ht="19.5" customHeight="1" thickBot="1">
      <c r="A104" s="29"/>
      <c r="B104" s="13"/>
      <c r="C104" s="262"/>
      <c r="D104" s="262"/>
      <c r="E104" s="262"/>
      <c r="F104" s="13"/>
      <c r="H104" s="77" t="s">
        <v>195</v>
      </c>
      <c r="I104" s="109">
        <v>613</v>
      </c>
      <c r="J104" s="180" t="s">
        <v>335</v>
      </c>
      <c r="K104" s="181"/>
      <c r="L104" s="263"/>
      <c r="M104" s="90"/>
      <c r="U104" s="2"/>
    </row>
    <row r="105" spans="1:21" ht="19.5" customHeight="1">
      <c r="A105" s="10"/>
      <c r="B105" s="10"/>
      <c r="C105" s="10"/>
      <c r="D105" s="10"/>
      <c r="E105" s="10"/>
      <c r="F105" s="10"/>
      <c r="G105" s="10"/>
      <c r="U105" s="2"/>
    </row>
    <row r="106" ht="19.5" customHeight="1">
      <c r="U106" s="2"/>
    </row>
    <row r="107" ht="19.5" customHeight="1">
      <c r="U107" s="2"/>
    </row>
    <row r="108" ht="19.5" customHeight="1">
      <c r="U108" s="2"/>
    </row>
    <row r="109" ht="19.5" customHeight="1">
      <c r="U109" s="6"/>
    </row>
    <row r="110" ht="19.5" customHeight="1">
      <c r="U110" s="12"/>
    </row>
    <row r="111" ht="19.5" customHeight="1">
      <c r="U111" s="12"/>
    </row>
    <row r="112" ht="19.5" customHeight="1">
      <c r="U112" s="2"/>
    </row>
    <row r="113" ht="19.5" customHeight="1"/>
    <row r="114" ht="19.5" customHeight="1"/>
    <row r="115" ht="19.5" customHeight="1">
      <c r="U115" s="2"/>
    </row>
    <row r="116" ht="19.5" customHeight="1">
      <c r="U116" s="2"/>
    </row>
    <row r="117" ht="19.5" customHeight="1">
      <c r="U117" s="2"/>
    </row>
    <row r="118" ht="19.5" customHeight="1">
      <c r="U118" s="2"/>
    </row>
    <row r="119" ht="19.5" customHeight="1">
      <c r="U119" s="2"/>
    </row>
    <row r="120" ht="13.5">
      <c r="U120" s="2"/>
    </row>
    <row r="121" ht="12" customHeight="1">
      <c r="U121" s="2"/>
    </row>
    <row r="122" ht="12" customHeight="1">
      <c r="U122" s="2"/>
    </row>
  </sheetData>
  <sheetProtection/>
  <mergeCells count="339">
    <mergeCell ref="O1:T2"/>
    <mergeCell ref="A26:A28"/>
    <mergeCell ref="D56:E56"/>
    <mergeCell ref="A19:B21"/>
    <mergeCell ref="H27:M29"/>
    <mergeCell ref="A30:B32"/>
    <mergeCell ref="C30:F32"/>
    <mergeCell ref="F26:F28"/>
    <mergeCell ref="F33:F34"/>
    <mergeCell ref="E19:E21"/>
    <mergeCell ref="F19:F21"/>
    <mergeCell ref="C19:C21"/>
    <mergeCell ref="D19:D21"/>
    <mergeCell ref="A24:B25"/>
    <mergeCell ref="C24:F25"/>
    <mergeCell ref="J67:L67"/>
    <mergeCell ref="C60:E60"/>
    <mergeCell ref="C57:E57"/>
    <mergeCell ref="D55:E55"/>
    <mergeCell ref="C58:E58"/>
    <mergeCell ref="J85:L85"/>
    <mergeCell ref="C72:E72"/>
    <mergeCell ref="C76:E76"/>
    <mergeCell ref="C77:E77"/>
    <mergeCell ref="B26:E28"/>
    <mergeCell ref="K56:L56"/>
    <mergeCell ref="H37:M37"/>
    <mergeCell ref="H30:M32"/>
    <mergeCell ref="J81:L81"/>
    <mergeCell ref="J59:L59"/>
    <mergeCell ref="X45:Z45"/>
    <mergeCell ref="I38:L38"/>
    <mergeCell ref="X46:Z46"/>
    <mergeCell ref="C97:E97"/>
    <mergeCell ref="A37:F41"/>
    <mergeCell ref="C95:E95"/>
    <mergeCell ref="D73:E73"/>
    <mergeCell ref="C63:E63"/>
    <mergeCell ref="Q81:S81"/>
    <mergeCell ref="Q68:S68"/>
    <mergeCell ref="X30:Z30"/>
    <mergeCell ref="X43:Z43"/>
    <mergeCell ref="X42:Z42"/>
    <mergeCell ref="J83:L83"/>
    <mergeCell ref="Q40:S40"/>
    <mergeCell ref="Q37:S37"/>
    <mergeCell ref="Q48:S48"/>
    <mergeCell ref="Q80:S80"/>
    <mergeCell ref="X47:Z47"/>
    <mergeCell ref="V34:X34"/>
    <mergeCell ref="Y34:Z34"/>
    <mergeCell ref="X35:Z35"/>
    <mergeCell ref="X37:Z37"/>
    <mergeCell ref="Q39:S39"/>
    <mergeCell ref="Q42:S42"/>
    <mergeCell ref="X40:Z40"/>
    <mergeCell ref="X36:Z36"/>
    <mergeCell ref="X38:Z38"/>
    <mergeCell ref="O35:Q35"/>
    <mergeCell ref="Q36:S36"/>
    <mergeCell ref="O56:Q56"/>
    <mergeCell ref="Q19:S19"/>
    <mergeCell ref="J65:L65"/>
    <mergeCell ref="J58:L58"/>
    <mergeCell ref="Q66:S66"/>
    <mergeCell ref="Q28:S28"/>
    <mergeCell ref="Q47:S47"/>
    <mergeCell ref="Q32:S32"/>
    <mergeCell ref="Q27:S27"/>
    <mergeCell ref="H22:M25"/>
    <mergeCell ref="Q69:S69"/>
    <mergeCell ref="Q70:S70"/>
    <mergeCell ref="J71:L71"/>
    <mergeCell ref="Q58:S58"/>
    <mergeCell ref="H35:M36"/>
    <mergeCell ref="R56:S56"/>
    <mergeCell ref="Q41:S41"/>
    <mergeCell ref="Q38:S38"/>
    <mergeCell ref="Q50:S50"/>
    <mergeCell ref="Q67:S67"/>
    <mergeCell ref="C78:E78"/>
    <mergeCell ref="Q78:S78"/>
    <mergeCell ref="R74:S74"/>
    <mergeCell ref="J72:L72"/>
    <mergeCell ref="J73:L73"/>
    <mergeCell ref="J74:L74"/>
    <mergeCell ref="K78:L78"/>
    <mergeCell ref="O72:T72"/>
    <mergeCell ref="R73:S73"/>
    <mergeCell ref="O74:Q74"/>
    <mergeCell ref="C104:E104"/>
    <mergeCell ref="J100:L100"/>
    <mergeCell ref="J98:L98"/>
    <mergeCell ref="C96:E96"/>
    <mergeCell ref="C99:E99"/>
    <mergeCell ref="J99:L99"/>
    <mergeCell ref="J102:L102"/>
    <mergeCell ref="J101:L101"/>
    <mergeCell ref="J103:L103"/>
    <mergeCell ref="J104:L104"/>
    <mergeCell ref="C70:E70"/>
    <mergeCell ref="C66:E66"/>
    <mergeCell ref="C59:E59"/>
    <mergeCell ref="C62:E62"/>
    <mergeCell ref="J70:L70"/>
    <mergeCell ref="C68:E68"/>
    <mergeCell ref="C64:E64"/>
    <mergeCell ref="C69:E69"/>
    <mergeCell ref="J66:L66"/>
    <mergeCell ref="J68:L68"/>
    <mergeCell ref="A11:D12"/>
    <mergeCell ref="X5:Z5"/>
    <mergeCell ref="C33:C34"/>
    <mergeCell ref="D33:D34"/>
    <mergeCell ref="E33:E34"/>
    <mergeCell ref="H40:I40"/>
    <mergeCell ref="Q9:S9"/>
    <mergeCell ref="X11:Z11"/>
    <mergeCell ref="I39:L39"/>
    <mergeCell ref="H19:M21"/>
    <mergeCell ref="C65:E65"/>
    <mergeCell ref="Q65:S65"/>
    <mergeCell ref="J69:L69"/>
    <mergeCell ref="Q64:S64"/>
    <mergeCell ref="Q49:S49"/>
    <mergeCell ref="Q51:S51"/>
    <mergeCell ref="R55:S55"/>
    <mergeCell ref="J61:L61"/>
    <mergeCell ref="Q63:S63"/>
    <mergeCell ref="A56:C56"/>
    <mergeCell ref="X44:Z44"/>
    <mergeCell ref="K55:L55"/>
    <mergeCell ref="H56:J56"/>
    <mergeCell ref="C61:E61"/>
    <mergeCell ref="O89:T89"/>
    <mergeCell ref="Q71:S71"/>
    <mergeCell ref="C67:E67"/>
    <mergeCell ref="Q61:S61"/>
    <mergeCell ref="J57:L57"/>
    <mergeCell ref="J64:L64"/>
    <mergeCell ref="Q24:S24"/>
    <mergeCell ref="Q10:S10"/>
    <mergeCell ref="Q14:S14"/>
    <mergeCell ref="O22:Q22"/>
    <mergeCell ref="R21:S21"/>
    <mergeCell ref="Q15:S15"/>
    <mergeCell ref="Q16:S16"/>
    <mergeCell ref="Q12:S12"/>
    <mergeCell ref="R3:S3"/>
    <mergeCell ref="O4:Q4"/>
    <mergeCell ref="Q25:S25"/>
    <mergeCell ref="Q7:S7"/>
    <mergeCell ref="R4:S4"/>
    <mergeCell ref="Q5:S5"/>
    <mergeCell ref="Q11:S11"/>
    <mergeCell ref="O20:T20"/>
    <mergeCell ref="Q6:S6"/>
    <mergeCell ref="Q8:S8"/>
    <mergeCell ref="X12:Z12"/>
    <mergeCell ref="X13:Z13"/>
    <mergeCell ref="X14:Z14"/>
    <mergeCell ref="X31:Z31"/>
    <mergeCell ref="Q31:S31"/>
    <mergeCell ref="Q13:S13"/>
    <mergeCell ref="Q30:S30"/>
    <mergeCell ref="X23:Z23"/>
    <mergeCell ref="X21:Z21"/>
    <mergeCell ref="Q29:S29"/>
    <mergeCell ref="X29:Z29"/>
    <mergeCell ref="X28:Z28"/>
    <mergeCell ref="R34:S34"/>
    <mergeCell ref="Q17:S17"/>
    <mergeCell ref="X41:Z41"/>
    <mergeCell ref="R22:S22"/>
    <mergeCell ref="Y20:Z20"/>
    <mergeCell ref="X22:Z22"/>
    <mergeCell ref="Q23:S23"/>
    <mergeCell ref="Q26:S26"/>
    <mergeCell ref="AA96:AA97"/>
    <mergeCell ref="Q44:S44"/>
    <mergeCell ref="Q45:S45"/>
    <mergeCell ref="Q46:S46"/>
    <mergeCell ref="O33:T33"/>
    <mergeCell ref="X39:Z39"/>
    <mergeCell ref="Q62:S62"/>
    <mergeCell ref="Q57:S57"/>
    <mergeCell ref="Q60:S60"/>
    <mergeCell ref="Q43:S43"/>
    <mergeCell ref="J60:L60"/>
    <mergeCell ref="J63:L63"/>
    <mergeCell ref="Q59:S59"/>
    <mergeCell ref="R35:S35"/>
    <mergeCell ref="A1:M2"/>
    <mergeCell ref="H41:I41"/>
    <mergeCell ref="A5:E6"/>
    <mergeCell ref="A13:D14"/>
    <mergeCell ref="E13:M14"/>
    <mergeCell ref="A33:A35"/>
    <mergeCell ref="X25:Z25"/>
    <mergeCell ref="A7:D8"/>
    <mergeCell ref="E7:M8"/>
    <mergeCell ref="X9:Z9"/>
    <mergeCell ref="X15:Z15"/>
    <mergeCell ref="X7:Z7"/>
    <mergeCell ref="Q18:S18"/>
    <mergeCell ref="A9:D10"/>
    <mergeCell ref="X8:Z8"/>
    <mergeCell ref="E11:M12"/>
    <mergeCell ref="Y4:Z4"/>
    <mergeCell ref="Y33:Z33"/>
    <mergeCell ref="X59:Z59"/>
    <mergeCell ref="X60:Z60"/>
    <mergeCell ref="X57:Z57"/>
    <mergeCell ref="Y55:Z55"/>
    <mergeCell ref="V20:X20"/>
    <mergeCell ref="X16:Z16"/>
    <mergeCell ref="X58:Z58"/>
    <mergeCell ref="X10:Z10"/>
    <mergeCell ref="Y3:Z3"/>
    <mergeCell ref="V4:X4"/>
    <mergeCell ref="X24:Z24"/>
    <mergeCell ref="Y19:Z19"/>
    <mergeCell ref="X27:Z27"/>
    <mergeCell ref="V56:X56"/>
    <mergeCell ref="Y56:Z56"/>
    <mergeCell ref="X17:Z17"/>
    <mergeCell ref="X26:Z26"/>
    <mergeCell ref="X6:Z6"/>
    <mergeCell ref="V73:AA73"/>
    <mergeCell ref="Y74:Z74"/>
    <mergeCell ref="V75:X75"/>
    <mergeCell ref="X61:Z61"/>
    <mergeCell ref="X62:Z62"/>
    <mergeCell ref="X63:Z63"/>
    <mergeCell ref="X64:Z64"/>
    <mergeCell ref="X65:Z65"/>
    <mergeCell ref="X66:Z66"/>
    <mergeCell ref="X67:Z67"/>
    <mergeCell ref="X68:Z68"/>
    <mergeCell ref="X69:Z69"/>
    <mergeCell ref="X70:Z70"/>
    <mergeCell ref="X71:Z71"/>
    <mergeCell ref="X72:Z72"/>
    <mergeCell ref="V91:AA91"/>
    <mergeCell ref="X84:Z84"/>
    <mergeCell ref="X85:Z85"/>
    <mergeCell ref="X86:Z86"/>
    <mergeCell ref="Y75:Z75"/>
    <mergeCell ref="X76:Z76"/>
    <mergeCell ref="X77:Z77"/>
    <mergeCell ref="X80:Z80"/>
    <mergeCell ref="X81:Z81"/>
    <mergeCell ref="X82:Z82"/>
    <mergeCell ref="Q75:S75"/>
    <mergeCell ref="X78:Z78"/>
    <mergeCell ref="Q77:S77"/>
    <mergeCell ref="R90:S90"/>
    <mergeCell ref="X87:Z87"/>
    <mergeCell ref="Q87:S87"/>
    <mergeCell ref="Q86:S86"/>
    <mergeCell ref="X79:Z79"/>
    <mergeCell ref="X83:Z83"/>
    <mergeCell ref="Q82:S82"/>
    <mergeCell ref="V89:AA90"/>
    <mergeCell ref="Q84:S84"/>
    <mergeCell ref="Q99:S99"/>
    <mergeCell ref="Q100:S100"/>
    <mergeCell ref="Q101:S101"/>
    <mergeCell ref="Q102:S102"/>
    <mergeCell ref="O103:T103"/>
    <mergeCell ref="Q97:S97"/>
    <mergeCell ref="J86:L86"/>
    <mergeCell ref="J87:L87"/>
    <mergeCell ref="J88:L88"/>
    <mergeCell ref="C79:E79"/>
    <mergeCell ref="D75:E75"/>
    <mergeCell ref="Q98:S98"/>
    <mergeCell ref="Q83:S83"/>
    <mergeCell ref="Q95:S95"/>
    <mergeCell ref="C98:E98"/>
    <mergeCell ref="Q96:S96"/>
    <mergeCell ref="J94:L94"/>
    <mergeCell ref="X88:Z88"/>
    <mergeCell ref="J96:L96"/>
    <mergeCell ref="J97:L97"/>
    <mergeCell ref="J93:L93"/>
    <mergeCell ref="C93:E93"/>
    <mergeCell ref="C94:E94"/>
    <mergeCell ref="J95:L95"/>
    <mergeCell ref="C88:E88"/>
    <mergeCell ref="K92:L92"/>
    <mergeCell ref="Z96:Z97"/>
    <mergeCell ref="W96:W97"/>
    <mergeCell ref="Y96:Y97"/>
    <mergeCell ref="Q92:S92"/>
    <mergeCell ref="Q93:S93"/>
    <mergeCell ref="Q94:S94"/>
    <mergeCell ref="V96:V97"/>
    <mergeCell ref="X96:X97"/>
    <mergeCell ref="F5:G5"/>
    <mergeCell ref="E9:M10"/>
    <mergeCell ref="K91:L91"/>
    <mergeCell ref="Q79:S79"/>
    <mergeCell ref="J76:L76"/>
    <mergeCell ref="R91:S91"/>
    <mergeCell ref="Q76:S76"/>
    <mergeCell ref="J84:L84"/>
    <mergeCell ref="J82:L82"/>
    <mergeCell ref="J80:L80"/>
    <mergeCell ref="A15:D16"/>
    <mergeCell ref="E15:M16"/>
    <mergeCell ref="C83:E83"/>
    <mergeCell ref="C84:E84"/>
    <mergeCell ref="J40:M40"/>
    <mergeCell ref="C85:E85"/>
    <mergeCell ref="H79:J79"/>
    <mergeCell ref="K79:L79"/>
    <mergeCell ref="J75:L75"/>
    <mergeCell ref="J62:L62"/>
    <mergeCell ref="H92:J92"/>
    <mergeCell ref="B33:B34"/>
    <mergeCell ref="C71:E71"/>
    <mergeCell ref="C92:E92"/>
    <mergeCell ref="Q88:S88"/>
    <mergeCell ref="Q85:S85"/>
    <mergeCell ref="C90:E90"/>
    <mergeCell ref="C91:E91"/>
    <mergeCell ref="C86:E86"/>
    <mergeCell ref="O91:Q91"/>
    <mergeCell ref="J89:L89"/>
    <mergeCell ref="H90:M90"/>
    <mergeCell ref="C81:E81"/>
    <mergeCell ref="C82:E82"/>
    <mergeCell ref="C89:E89"/>
    <mergeCell ref="J41:M41"/>
    <mergeCell ref="D74:E74"/>
    <mergeCell ref="C87:E87"/>
    <mergeCell ref="C80:E80"/>
    <mergeCell ref="B44:L50"/>
  </mergeCells>
  <hyperlinks>
    <hyperlink ref="J41" r:id="rId1" display="https://www.tokachi.co.jp/pipitbin/"/>
    <hyperlink ref="J40" r:id="rId2" display="ks-chirashi@kachimai.co.jp"/>
  </hyperlinks>
  <printOptions/>
  <pageMargins left="0.49" right="0.4330708661417323" top="0.21" bottom="0.25" header="0.16" footer="0.16"/>
  <pageSetup fitToHeight="0" fitToWidth="1" horizontalDpi="600" verticalDpi="600" orientation="landscape" paperSize="12" scale="73" r:id="rId4"/>
  <headerFooter alignWithMargins="0">
    <oddFooter>&amp;C&amp;14
　　　　　　　　　　　　　　        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126"/>
  <sheetViews>
    <sheetView showZeros="0" tabSelected="1" zoomScale="87" zoomScaleNormal="87" zoomScaleSheetLayoutView="100" zoomScalePageLayoutView="0" workbookViewId="0" topLeftCell="A1">
      <selection activeCell="V93" sqref="V93:AA94"/>
    </sheetView>
  </sheetViews>
  <sheetFormatPr defaultColWidth="6.75390625" defaultRowHeight="12" customHeight="1"/>
  <cols>
    <col min="1" max="5" width="8.625" style="0" customWidth="1"/>
    <col min="6" max="6" width="9.625" style="0" customWidth="1"/>
    <col min="7" max="7" width="4.625" style="0" customWidth="1"/>
    <col min="8" max="12" width="8.625" style="0" customWidth="1"/>
    <col min="13" max="13" width="10.625" style="9" customWidth="1"/>
    <col min="14" max="14" width="4.625" style="0" customWidth="1"/>
    <col min="15" max="19" width="8.625" style="0" customWidth="1"/>
    <col min="20" max="20" width="9.50390625" style="9" customWidth="1"/>
    <col min="21" max="21" width="4.625" style="0" customWidth="1"/>
    <col min="22" max="22" width="8.625" style="0" customWidth="1"/>
    <col min="23" max="23" width="9.875" style="0" customWidth="1"/>
    <col min="24" max="24" width="8.625" style="0" customWidth="1"/>
    <col min="25" max="25" width="10.375" style="0" customWidth="1"/>
    <col min="26" max="26" width="8.625" style="0" customWidth="1"/>
    <col min="27" max="27" width="11.875" style="9" customWidth="1"/>
  </cols>
  <sheetData>
    <row r="1" spans="1:13" ht="19.5" customHeight="1">
      <c r="A1" s="222" t="s">
        <v>36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27" s="1" customFormat="1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/>
      <c r="O2" s="299" t="s">
        <v>487</v>
      </c>
      <c r="P2" s="299"/>
      <c r="Q2" s="299"/>
      <c r="R2" s="299"/>
      <c r="S2" s="299"/>
      <c r="T2" s="299"/>
      <c r="U2"/>
      <c r="V2"/>
      <c r="W2"/>
      <c r="X2"/>
      <c r="Y2"/>
      <c r="Z2"/>
      <c r="AA2" s="9"/>
    </row>
    <row r="3" spans="1:27" s="1" customFormat="1" ht="19.5" customHeight="1" thickBo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/>
      <c r="O3" s="300"/>
      <c r="P3" s="300"/>
      <c r="Q3" s="300"/>
      <c r="R3" s="300"/>
      <c r="S3" s="300"/>
      <c r="T3" s="300"/>
      <c r="U3"/>
      <c r="V3"/>
      <c r="W3"/>
      <c r="X3"/>
      <c r="Y3"/>
      <c r="Z3"/>
      <c r="AA3" s="9"/>
    </row>
    <row r="4" spans="1:27" s="1" customFormat="1" ht="19.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26"/>
      <c r="O4" s="68" t="s">
        <v>29</v>
      </c>
      <c r="P4" s="69" t="s">
        <v>30</v>
      </c>
      <c r="Q4" s="69" t="s">
        <v>31</v>
      </c>
      <c r="R4" s="132" t="s">
        <v>40</v>
      </c>
      <c r="S4" s="133"/>
      <c r="T4" s="70" t="s">
        <v>262</v>
      </c>
      <c r="U4" s="5"/>
      <c r="V4" s="68" t="s">
        <v>29</v>
      </c>
      <c r="W4" s="69" t="s">
        <v>30</v>
      </c>
      <c r="X4" s="71" t="s">
        <v>31</v>
      </c>
      <c r="Y4" s="132" t="s">
        <v>40</v>
      </c>
      <c r="Z4" s="133"/>
      <c r="AA4" s="70" t="s">
        <v>32</v>
      </c>
    </row>
    <row r="5" spans="1:27" s="1" customFormat="1" ht="19.5" customHeight="1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6"/>
      <c r="O5" s="245" t="s">
        <v>263</v>
      </c>
      <c r="P5" s="246"/>
      <c r="Q5" s="247"/>
      <c r="R5" s="234">
        <f>SUM(P6:P20)</f>
        <v>6715</v>
      </c>
      <c r="S5" s="235"/>
      <c r="T5" s="92">
        <f>SUM(T6:T20)</f>
        <v>0</v>
      </c>
      <c r="U5" s="6"/>
      <c r="V5" s="135" t="s">
        <v>269</v>
      </c>
      <c r="W5" s="136"/>
      <c r="X5" s="137"/>
      <c r="Y5" s="155">
        <f>SUM(W6:W18)</f>
        <v>6635</v>
      </c>
      <c r="Z5" s="156"/>
      <c r="AA5" s="91">
        <f>SUM(AA6:AA18)</f>
        <v>0</v>
      </c>
    </row>
    <row r="6" spans="1:27" s="1" customFormat="1" ht="19.5" customHeight="1">
      <c r="A6" s="224" t="s">
        <v>435</v>
      </c>
      <c r="B6" s="224"/>
      <c r="C6" s="224"/>
      <c r="D6" s="224"/>
      <c r="E6" s="224"/>
      <c r="F6" s="160" t="s">
        <v>421</v>
      </c>
      <c r="G6" s="160"/>
      <c r="H6" s="104"/>
      <c r="I6" s="54" t="s">
        <v>420</v>
      </c>
      <c r="J6" s="105"/>
      <c r="K6" s="55" t="s">
        <v>419</v>
      </c>
      <c r="L6" s="105"/>
      <c r="M6" s="54" t="s">
        <v>418</v>
      </c>
      <c r="N6" s="2"/>
      <c r="O6" s="74">
        <v>1</v>
      </c>
      <c r="P6" s="107">
        <v>340</v>
      </c>
      <c r="Q6" s="236" t="s">
        <v>337</v>
      </c>
      <c r="R6" s="237"/>
      <c r="S6" s="238"/>
      <c r="T6" s="88"/>
      <c r="U6" s="2"/>
      <c r="V6" s="74" t="s">
        <v>83</v>
      </c>
      <c r="W6" s="107">
        <v>775</v>
      </c>
      <c r="X6" s="198" t="s">
        <v>17</v>
      </c>
      <c r="Y6" s="141"/>
      <c r="Z6" s="142"/>
      <c r="AA6" s="88"/>
    </row>
    <row r="7" spans="1:27" s="1" customFormat="1" ht="19.5" customHeight="1">
      <c r="A7" s="225"/>
      <c r="B7" s="225"/>
      <c r="C7" s="225"/>
      <c r="D7" s="225"/>
      <c r="E7" s="225"/>
      <c r="F7" s="48"/>
      <c r="G7" s="53"/>
      <c r="H7" s="27"/>
      <c r="I7" s="28"/>
      <c r="J7" s="30"/>
      <c r="K7" s="30"/>
      <c r="L7" s="30"/>
      <c r="M7" s="28"/>
      <c r="N7" s="2"/>
      <c r="O7" s="75">
        <v>2</v>
      </c>
      <c r="P7" s="108">
        <v>610</v>
      </c>
      <c r="Q7" s="204" t="s">
        <v>338</v>
      </c>
      <c r="R7" s="205"/>
      <c r="S7" s="206"/>
      <c r="T7" s="89"/>
      <c r="U7" s="2"/>
      <c r="V7" s="75" t="s">
        <v>84</v>
      </c>
      <c r="W7" s="108">
        <v>245</v>
      </c>
      <c r="X7" s="140" t="s">
        <v>96</v>
      </c>
      <c r="Y7" s="141"/>
      <c r="Z7" s="142"/>
      <c r="AA7" s="89"/>
    </row>
    <row r="8" spans="1:27" s="1" customFormat="1" ht="19.5" customHeight="1">
      <c r="A8" s="207" t="s">
        <v>428</v>
      </c>
      <c r="B8" s="208"/>
      <c r="C8" s="208"/>
      <c r="D8" s="209"/>
      <c r="E8" s="227"/>
      <c r="F8" s="227"/>
      <c r="G8" s="227"/>
      <c r="H8" s="227"/>
      <c r="I8" s="227"/>
      <c r="J8" s="227"/>
      <c r="K8" s="227"/>
      <c r="L8" s="227"/>
      <c r="M8" s="227"/>
      <c r="N8" s="2"/>
      <c r="O8" s="75">
        <v>3</v>
      </c>
      <c r="P8" s="108">
        <v>435</v>
      </c>
      <c r="Q8" s="204" t="s">
        <v>339</v>
      </c>
      <c r="R8" s="205"/>
      <c r="S8" s="206"/>
      <c r="T8" s="89"/>
      <c r="U8" s="2"/>
      <c r="V8" s="75" t="s">
        <v>85</v>
      </c>
      <c r="W8" s="108">
        <v>635</v>
      </c>
      <c r="X8" s="140" t="s">
        <v>5</v>
      </c>
      <c r="Y8" s="141"/>
      <c r="Z8" s="142"/>
      <c r="AA8" s="89"/>
    </row>
    <row r="9" spans="1:27" s="1" customFormat="1" ht="19.5" customHeight="1">
      <c r="A9" s="210"/>
      <c r="B9" s="211"/>
      <c r="C9" s="211"/>
      <c r="D9" s="212"/>
      <c r="E9" s="227"/>
      <c r="F9" s="227"/>
      <c r="G9" s="227"/>
      <c r="H9" s="227"/>
      <c r="I9" s="227"/>
      <c r="J9" s="227"/>
      <c r="K9" s="227"/>
      <c r="L9" s="227"/>
      <c r="M9" s="227"/>
      <c r="N9" s="2"/>
      <c r="O9" s="75">
        <v>4</v>
      </c>
      <c r="P9" s="108">
        <v>670</v>
      </c>
      <c r="Q9" s="204" t="s">
        <v>445</v>
      </c>
      <c r="R9" s="205"/>
      <c r="S9" s="206"/>
      <c r="T9" s="89"/>
      <c r="U9" s="2"/>
      <c r="V9" s="75" t="s">
        <v>86</v>
      </c>
      <c r="W9" s="108">
        <v>770</v>
      </c>
      <c r="X9" s="140" t="s">
        <v>6</v>
      </c>
      <c r="Y9" s="141"/>
      <c r="Z9" s="142"/>
      <c r="AA9" s="89"/>
    </row>
    <row r="10" spans="1:27" ht="19.5" customHeight="1">
      <c r="A10" s="213" t="s">
        <v>429</v>
      </c>
      <c r="B10" s="214"/>
      <c r="C10" s="214"/>
      <c r="D10" s="215"/>
      <c r="E10" s="161"/>
      <c r="F10" s="162"/>
      <c r="G10" s="162"/>
      <c r="H10" s="162"/>
      <c r="I10" s="162"/>
      <c r="J10" s="162"/>
      <c r="K10" s="162"/>
      <c r="L10" s="162"/>
      <c r="M10" s="163"/>
      <c r="N10" s="2"/>
      <c r="O10" s="75">
        <v>5</v>
      </c>
      <c r="P10" s="108">
        <v>590</v>
      </c>
      <c r="Q10" s="204" t="s">
        <v>340</v>
      </c>
      <c r="R10" s="205"/>
      <c r="S10" s="206"/>
      <c r="T10" s="89"/>
      <c r="U10" s="2"/>
      <c r="V10" s="75" t="s">
        <v>87</v>
      </c>
      <c r="W10" s="108">
        <v>770</v>
      </c>
      <c r="X10" s="140" t="s">
        <v>7</v>
      </c>
      <c r="Y10" s="141"/>
      <c r="Z10" s="142"/>
      <c r="AA10" s="89"/>
    </row>
    <row r="11" spans="1:27" s="2" customFormat="1" ht="19.5" customHeight="1">
      <c r="A11" s="216"/>
      <c r="B11" s="217"/>
      <c r="C11" s="217"/>
      <c r="D11" s="218"/>
      <c r="E11" s="164"/>
      <c r="F11" s="165"/>
      <c r="G11" s="165"/>
      <c r="H11" s="165"/>
      <c r="I11" s="165"/>
      <c r="J11" s="165"/>
      <c r="K11" s="165"/>
      <c r="L11" s="165"/>
      <c r="M11" s="166"/>
      <c r="O11" s="75">
        <v>6</v>
      </c>
      <c r="P11" s="108">
        <v>480</v>
      </c>
      <c r="Q11" s="204" t="s">
        <v>341</v>
      </c>
      <c r="R11" s="205"/>
      <c r="S11" s="206"/>
      <c r="T11" s="89"/>
      <c r="V11" s="75" t="s">
        <v>88</v>
      </c>
      <c r="W11" s="108">
        <v>440</v>
      </c>
      <c r="X11" s="140" t="s">
        <v>97</v>
      </c>
      <c r="Y11" s="141"/>
      <c r="Z11" s="142"/>
      <c r="AA11" s="89"/>
    </row>
    <row r="12" spans="1:27" s="2" customFormat="1" ht="19.5" customHeight="1">
      <c r="A12" s="213" t="s">
        <v>430</v>
      </c>
      <c r="B12" s="214"/>
      <c r="C12" s="214"/>
      <c r="D12" s="215"/>
      <c r="E12" s="161"/>
      <c r="F12" s="162"/>
      <c r="G12" s="162"/>
      <c r="H12" s="162"/>
      <c r="I12" s="162"/>
      <c r="J12" s="162"/>
      <c r="K12" s="162"/>
      <c r="L12" s="162"/>
      <c r="M12" s="163"/>
      <c r="O12" s="75">
        <v>7</v>
      </c>
      <c r="P12" s="108">
        <v>315</v>
      </c>
      <c r="Q12" s="204" t="s">
        <v>444</v>
      </c>
      <c r="R12" s="205"/>
      <c r="S12" s="206"/>
      <c r="T12" s="89"/>
      <c r="V12" s="75" t="s">
        <v>89</v>
      </c>
      <c r="W12" s="108">
        <v>375</v>
      </c>
      <c r="X12" s="140" t="s">
        <v>97</v>
      </c>
      <c r="Y12" s="141"/>
      <c r="Z12" s="142"/>
      <c r="AA12" s="89"/>
    </row>
    <row r="13" spans="1:27" s="2" customFormat="1" ht="19.5" customHeight="1">
      <c r="A13" s="216"/>
      <c r="B13" s="217"/>
      <c r="C13" s="217"/>
      <c r="D13" s="218"/>
      <c r="E13" s="164"/>
      <c r="F13" s="165"/>
      <c r="G13" s="165"/>
      <c r="H13" s="165"/>
      <c r="I13" s="165"/>
      <c r="J13" s="165"/>
      <c r="K13" s="165"/>
      <c r="L13" s="165"/>
      <c r="M13" s="166"/>
      <c r="O13" s="75">
        <v>8</v>
      </c>
      <c r="P13" s="108">
        <v>570</v>
      </c>
      <c r="Q13" s="204" t="s">
        <v>444</v>
      </c>
      <c r="R13" s="205"/>
      <c r="S13" s="206"/>
      <c r="T13" s="89"/>
      <c r="V13" s="75" t="s">
        <v>90</v>
      </c>
      <c r="W13" s="108">
        <v>395</v>
      </c>
      <c r="X13" s="140" t="s">
        <v>98</v>
      </c>
      <c r="Y13" s="141"/>
      <c r="Z13" s="142"/>
      <c r="AA13" s="89"/>
    </row>
    <row r="14" spans="1:27" s="2" customFormat="1" ht="19.5" customHeight="1">
      <c r="A14" s="226" t="s">
        <v>422</v>
      </c>
      <c r="B14" s="226"/>
      <c r="C14" s="226"/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O14" s="75">
        <v>9</v>
      </c>
      <c r="P14" s="108">
        <v>305</v>
      </c>
      <c r="Q14" s="204" t="s">
        <v>342</v>
      </c>
      <c r="R14" s="205"/>
      <c r="S14" s="206"/>
      <c r="T14" s="89"/>
      <c r="V14" s="75" t="s">
        <v>91</v>
      </c>
      <c r="W14" s="108">
        <v>355</v>
      </c>
      <c r="X14" s="140" t="s">
        <v>18</v>
      </c>
      <c r="Y14" s="141"/>
      <c r="Z14" s="142"/>
      <c r="AA14" s="89"/>
    </row>
    <row r="15" spans="1:27" s="2" customFormat="1" ht="19.5" customHeight="1">
      <c r="A15" s="226"/>
      <c r="B15" s="226"/>
      <c r="C15" s="226"/>
      <c r="D15" s="226"/>
      <c r="E15" s="227"/>
      <c r="F15" s="227"/>
      <c r="G15" s="227"/>
      <c r="H15" s="227"/>
      <c r="I15" s="227"/>
      <c r="J15" s="227"/>
      <c r="K15" s="227"/>
      <c r="L15" s="227"/>
      <c r="M15" s="227"/>
      <c r="O15" s="75">
        <v>10</v>
      </c>
      <c r="P15" s="108">
        <v>480</v>
      </c>
      <c r="Q15" s="204" t="s">
        <v>41</v>
      </c>
      <c r="R15" s="205"/>
      <c r="S15" s="206"/>
      <c r="T15" s="89"/>
      <c r="V15" s="75" t="s">
        <v>92</v>
      </c>
      <c r="W15" s="108">
        <v>455</v>
      </c>
      <c r="X15" s="140" t="s">
        <v>99</v>
      </c>
      <c r="Y15" s="141"/>
      <c r="Z15" s="142"/>
      <c r="AA15" s="89"/>
    </row>
    <row r="16" spans="1:27" s="2" customFormat="1" ht="19.5" customHeight="1">
      <c r="A16" s="149" t="s">
        <v>423</v>
      </c>
      <c r="B16" s="149"/>
      <c r="C16" s="149"/>
      <c r="D16" s="149"/>
      <c r="E16" s="227"/>
      <c r="F16" s="227"/>
      <c r="G16" s="227"/>
      <c r="H16" s="227"/>
      <c r="I16" s="227"/>
      <c r="J16" s="227"/>
      <c r="K16" s="227"/>
      <c r="L16" s="227"/>
      <c r="M16" s="227"/>
      <c r="O16" s="75">
        <v>11</v>
      </c>
      <c r="P16" s="108">
        <v>600</v>
      </c>
      <c r="Q16" s="204" t="s">
        <v>446</v>
      </c>
      <c r="R16" s="205"/>
      <c r="S16" s="206"/>
      <c r="T16" s="89"/>
      <c r="V16" s="75" t="s">
        <v>93</v>
      </c>
      <c r="W16" s="108">
        <v>365</v>
      </c>
      <c r="X16" s="140" t="s">
        <v>100</v>
      </c>
      <c r="Y16" s="141"/>
      <c r="Z16" s="142"/>
      <c r="AA16" s="89"/>
    </row>
    <row r="17" spans="1:27" s="2" customFormat="1" ht="19.5" customHeight="1">
      <c r="A17" s="149"/>
      <c r="B17" s="149"/>
      <c r="C17" s="149"/>
      <c r="D17" s="149"/>
      <c r="E17" s="227"/>
      <c r="F17" s="227"/>
      <c r="G17" s="227"/>
      <c r="H17" s="227"/>
      <c r="I17" s="227"/>
      <c r="J17" s="227"/>
      <c r="K17" s="227"/>
      <c r="L17" s="227"/>
      <c r="M17" s="227"/>
      <c r="O17" s="75">
        <v>12</v>
      </c>
      <c r="P17" s="108">
        <v>370</v>
      </c>
      <c r="Q17" s="204" t="s">
        <v>343</v>
      </c>
      <c r="R17" s="205"/>
      <c r="S17" s="206"/>
      <c r="T17" s="89"/>
      <c r="U17" s="6"/>
      <c r="V17" s="75" t="s">
        <v>94</v>
      </c>
      <c r="W17" s="108">
        <v>510</v>
      </c>
      <c r="X17" s="140" t="s">
        <v>101</v>
      </c>
      <c r="Y17" s="141"/>
      <c r="Z17" s="142"/>
      <c r="AA17" s="89"/>
    </row>
    <row r="18" spans="1:27" s="2" customFormat="1" ht="19.5" customHeight="1" thickBot="1">
      <c r="A18" s="43"/>
      <c r="B18" s="43"/>
      <c r="C18" s="43"/>
      <c r="D18" s="43"/>
      <c r="E18" s="43"/>
      <c r="F18" s="43"/>
      <c r="G18" s="6"/>
      <c r="H18" s="27"/>
      <c r="I18" s="28"/>
      <c r="J18" s="31"/>
      <c r="K18" s="31"/>
      <c r="L18" s="31"/>
      <c r="M18" s="28"/>
      <c r="O18" s="75">
        <v>13</v>
      </c>
      <c r="P18" s="108">
        <v>360</v>
      </c>
      <c r="Q18" s="204" t="s">
        <v>344</v>
      </c>
      <c r="R18" s="205" t="s">
        <v>8</v>
      </c>
      <c r="S18" s="205" t="s">
        <v>8</v>
      </c>
      <c r="T18" s="89"/>
      <c r="U18" s="8"/>
      <c r="V18" s="77" t="s">
        <v>95</v>
      </c>
      <c r="W18" s="109">
        <v>545</v>
      </c>
      <c r="X18" s="143" t="s">
        <v>102</v>
      </c>
      <c r="Y18" s="144"/>
      <c r="Z18" s="145"/>
      <c r="AA18" s="90"/>
    </row>
    <row r="19" spans="1:21" s="2" customFormat="1" ht="19.5" customHeight="1" thickBot="1">
      <c r="A19" s="32"/>
      <c r="B19" s="32"/>
      <c r="C19" s="47"/>
      <c r="D19" s="47"/>
      <c r="E19" s="47"/>
      <c r="F19" s="47"/>
      <c r="G19" s="4"/>
      <c r="H19" s="27"/>
      <c r="I19" s="28"/>
      <c r="J19" s="30"/>
      <c r="K19" s="30"/>
      <c r="L19" s="30"/>
      <c r="M19" s="28"/>
      <c r="O19" s="75">
        <v>14</v>
      </c>
      <c r="P19" s="108">
        <v>430</v>
      </c>
      <c r="Q19" s="204" t="s">
        <v>345</v>
      </c>
      <c r="R19" s="205" t="s">
        <v>8</v>
      </c>
      <c r="S19" s="205" t="s">
        <v>8</v>
      </c>
      <c r="T19" s="89"/>
      <c r="U19" s="8"/>
    </row>
    <row r="20" spans="1:27" s="2" customFormat="1" ht="19.5" customHeight="1" thickBot="1">
      <c r="A20" s="291" t="s">
        <v>37</v>
      </c>
      <c r="B20" s="292"/>
      <c r="C20" s="289"/>
      <c r="D20" s="290" t="s">
        <v>13</v>
      </c>
      <c r="E20" s="314"/>
      <c r="F20" s="287" t="s">
        <v>14</v>
      </c>
      <c r="G20" s="3"/>
      <c r="H20" s="261" t="s">
        <v>424</v>
      </c>
      <c r="I20" s="261"/>
      <c r="J20" s="261"/>
      <c r="K20" s="261"/>
      <c r="L20" s="261"/>
      <c r="M20" s="261"/>
      <c r="O20" s="76" t="s">
        <v>433</v>
      </c>
      <c r="P20" s="120">
        <v>160</v>
      </c>
      <c r="Q20" s="316" t="s">
        <v>485</v>
      </c>
      <c r="R20" s="317" t="s">
        <v>9</v>
      </c>
      <c r="S20" s="318" t="s">
        <v>9</v>
      </c>
      <c r="T20" s="90"/>
      <c r="U20" s="8"/>
      <c r="V20" s="68" t="s">
        <v>29</v>
      </c>
      <c r="W20" s="69" t="s">
        <v>30</v>
      </c>
      <c r="X20" s="71" t="s">
        <v>31</v>
      </c>
      <c r="Y20" s="203" t="s">
        <v>40</v>
      </c>
      <c r="Z20" s="195"/>
      <c r="AA20" s="70" t="s">
        <v>456</v>
      </c>
    </row>
    <row r="21" spans="1:27" s="2" customFormat="1" ht="19.5" customHeight="1" thickBot="1">
      <c r="A21" s="301"/>
      <c r="B21" s="302"/>
      <c r="C21" s="289"/>
      <c r="D21" s="290"/>
      <c r="E21" s="314"/>
      <c r="F21" s="288"/>
      <c r="G21" s="3"/>
      <c r="H21" s="261"/>
      <c r="I21" s="261"/>
      <c r="J21" s="261"/>
      <c r="K21" s="261"/>
      <c r="L21" s="261"/>
      <c r="M21" s="261"/>
      <c r="O21" s="199" t="s">
        <v>434</v>
      </c>
      <c r="P21" s="199"/>
      <c r="Q21" s="199"/>
      <c r="R21" s="199"/>
      <c r="S21" s="199"/>
      <c r="T21" s="199"/>
      <c r="U21" s="8"/>
      <c r="V21" s="135" t="s">
        <v>270</v>
      </c>
      <c r="W21" s="136"/>
      <c r="X21" s="137"/>
      <c r="Y21" s="186">
        <f>SUM(W22:W32)</f>
        <v>5260</v>
      </c>
      <c r="Z21" s="156"/>
      <c r="AA21" s="91">
        <f>SUM(AA22:AA32)</f>
        <v>0</v>
      </c>
    </row>
    <row r="22" spans="1:27" s="2" customFormat="1" ht="19.5" customHeight="1">
      <c r="A22" s="293"/>
      <c r="B22" s="294"/>
      <c r="C22" s="289"/>
      <c r="D22" s="290"/>
      <c r="E22" s="314"/>
      <c r="F22" s="288"/>
      <c r="H22" s="261"/>
      <c r="I22" s="261"/>
      <c r="J22" s="261"/>
      <c r="K22" s="261"/>
      <c r="L22" s="261"/>
      <c r="M22" s="261"/>
      <c r="O22" s="68" t="s">
        <v>29</v>
      </c>
      <c r="P22" s="69" t="s">
        <v>30</v>
      </c>
      <c r="Q22" s="69" t="s">
        <v>31</v>
      </c>
      <c r="R22" s="132" t="s">
        <v>40</v>
      </c>
      <c r="S22" s="133"/>
      <c r="T22" s="70" t="s">
        <v>456</v>
      </c>
      <c r="U22" s="8"/>
      <c r="V22" s="81">
        <v>401</v>
      </c>
      <c r="W22" s="108">
        <v>410</v>
      </c>
      <c r="X22" s="242" t="s">
        <v>466</v>
      </c>
      <c r="Y22" s="243"/>
      <c r="Z22" s="244"/>
      <c r="AA22" s="93"/>
    </row>
    <row r="23" spans="1:27" s="2" customFormat="1" ht="19.5" customHeight="1" thickBot="1">
      <c r="A23" s="45"/>
      <c r="B23" s="45"/>
      <c r="C23" s="45"/>
      <c r="D23" s="45"/>
      <c r="E23" s="45"/>
      <c r="F23" s="45"/>
      <c r="H23" s="267" t="s">
        <v>425</v>
      </c>
      <c r="I23" s="267"/>
      <c r="J23" s="267"/>
      <c r="K23" s="267"/>
      <c r="L23" s="267"/>
      <c r="M23" s="267"/>
      <c r="O23" s="245" t="s">
        <v>267</v>
      </c>
      <c r="P23" s="246"/>
      <c r="Q23" s="247"/>
      <c r="R23" s="234">
        <f>SUM(P24:P33)</f>
        <v>4558</v>
      </c>
      <c r="S23" s="235"/>
      <c r="T23" s="92">
        <f>SUM(T24:T33)</f>
        <v>0</v>
      </c>
      <c r="U23" s="8"/>
      <c r="V23" s="81">
        <v>402</v>
      </c>
      <c r="W23" s="108">
        <v>457</v>
      </c>
      <c r="X23" s="204" t="s">
        <v>467</v>
      </c>
      <c r="Y23" s="205"/>
      <c r="Z23" s="206"/>
      <c r="AA23" s="94"/>
    </row>
    <row r="24" spans="1:28" s="2" customFormat="1" ht="19.5" customHeight="1">
      <c r="A24" s="46"/>
      <c r="B24" s="46"/>
      <c r="C24" s="46"/>
      <c r="D24" s="46"/>
      <c r="E24" s="46"/>
      <c r="F24" s="46"/>
      <c r="H24" s="267"/>
      <c r="I24" s="267"/>
      <c r="J24" s="267"/>
      <c r="K24" s="267"/>
      <c r="L24" s="267"/>
      <c r="M24" s="267"/>
      <c r="O24" s="74" t="s">
        <v>48</v>
      </c>
      <c r="P24" s="107">
        <v>266</v>
      </c>
      <c r="Q24" s="236" t="s">
        <v>457</v>
      </c>
      <c r="R24" s="237"/>
      <c r="S24" s="238"/>
      <c r="T24" s="88"/>
      <c r="U24" s="8"/>
      <c r="V24" s="81">
        <v>403</v>
      </c>
      <c r="W24" s="108">
        <v>425</v>
      </c>
      <c r="X24" s="204" t="s">
        <v>468</v>
      </c>
      <c r="Y24" s="205"/>
      <c r="Z24" s="206"/>
      <c r="AA24" s="94"/>
      <c r="AB24" s="14"/>
    </row>
    <row r="25" spans="1:27" s="2" customFormat="1" ht="19.5" customHeight="1">
      <c r="A25" s="291" t="s">
        <v>12</v>
      </c>
      <c r="B25" s="292"/>
      <c r="C25" s="295"/>
      <c r="D25" s="283"/>
      <c r="E25" s="283"/>
      <c r="F25" s="296"/>
      <c r="G25" s="39"/>
      <c r="H25" s="267"/>
      <c r="I25" s="267"/>
      <c r="J25" s="267"/>
      <c r="K25" s="267"/>
      <c r="L25" s="267"/>
      <c r="M25" s="267"/>
      <c r="N25" s="6"/>
      <c r="O25" s="75" t="s">
        <v>49</v>
      </c>
      <c r="P25" s="108">
        <v>335</v>
      </c>
      <c r="Q25" s="204" t="s">
        <v>458</v>
      </c>
      <c r="R25" s="205"/>
      <c r="S25" s="206"/>
      <c r="T25" s="89"/>
      <c r="U25" s="8"/>
      <c r="V25" s="81">
        <v>404</v>
      </c>
      <c r="W25" s="108">
        <v>409</v>
      </c>
      <c r="X25" s="200" t="s">
        <v>469</v>
      </c>
      <c r="Y25" s="201"/>
      <c r="Z25" s="202"/>
      <c r="AA25" s="94"/>
    </row>
    <row r="26" spans="1:27" s="2" customFormat="1" ht="19.5" customHeight="1">
      <c r="A26" s="293"/>
      <c r="B26" s="294"/>
      <c r="C26" s="297"/>
      <c r="D26" s="285"/>
      <c r="E26" s="285"/>
      <c r="F26" s="298"/>
      <c r="G26" s="39"/>
      <c r="H26" s="267"/>
      <c r="I26" s="267"/>
      <c r="J26" s="267"/>
      <c r="K26" s="267"/>
      <c r="L26" s="267"/>
      <c r="M26" s="267"/>
      <c r="O26" s="75" t="s">
        <v>50</v>
      </c>
      <c r="P26" s="108">
        <v>580</v>
      </c>
      <c r="Q26" s="204" t="s">
        <v>459</v>
      </c>
      <c r="R26" s="205"/>
      <c r="S26" s="206"/>
      <c r="T26" s="89"/>
      <c r="U26" s="15"/>
      <c r="V26" s="81">
        <v>405</v>
      </c>
      <c r="W26" s="108">
        <v>582</v>
      </c>
      <c r="X26" s="200" t="s">
        <v>470</v>
      </c>
      <c r="Y26" s="201"/>
      <c r="Z26" s="202"/>
      <c r="AA26" s="94"/>
    </row>
    <row r="27" spans="1:27" s="2" customFormat="1" ht="19.5" customHeight="1">
      <c r="A27" s="228" t="s">
        <v>264</v>
      </c>
      <c r="B27" s="283">
        <f>T5+T23+T36+AA5+AA21+AA35+F60+F79+M60+M83+M96+T60+T78+T95+AA60+AA79</f>
        <v>0</v>
      </c>
      <c r="C27" s="283"/>
      <c r="D27" s="283"/>
      <c r="E27" s="283"/>
      <c r="F27" s="256" t="s">
        <v>15</v>
      </c>
      <c r="G27" s="39"/>
      <c r="H27" s="27"/>
      <c r="I27" s="28"/>
      <c r="J27" s="31"/>
      <c r="K27" s="31"/>
      <c r="L27" s="31"/>
      <c r="M27" s="28"/>
      <c r="O27" s="75" t="s">
        <v>51</v>
      </c>
      <c r="P27" s="108">
        <v>461</v>
      </c>
      <c r="Q27" s="204" t="s">
        <v>459</v>
      </c>
      <c r="R27" s="205"/>
      <c r="S27" s="206"/>
      <c r="T27" s="89"/>
      <c r="U27" s="8"/>
      <c r="V27" s="81">
        <v>406</v>
      </c>
      <c r="W27" s="108">
        <v>578</v>
      </c>
      <c r="X27" s="204" t="s">
        <v>471</v>
      </c>
      <c r="Y27" s="205"/>
      <c r="Z27" s="206"/>
      <c r="AA27" s="94"/>
    </row>
    <row r="28" spans="1:27" s="2" customFormat="1" ht="19.5" customHeight="1">
      <c r="A28" s="229"/>
      <c r="B28" s="284"/>
      <c r="C28" s="284"/>
      <c r="D28" s="284"/>
      <c r="E28" s="284"/>
      <c r="F28" s="256"/>
      <c r="G28" s="39"/>
      <c r="H28" s="303" t="s">
        <v>427</v>
      </c>
      <c r="I28" s="303"/>
      <c r="J28" s="303"/>
      <c r="K28" s="303"/>
      <c r="L28" s="303"/>
      <c r="M28" s="303"/>
      <c r="O28" s="75" t="s">
        <v>52</v>
      </c>
      <c r="P28" s="108">
        <v>598</v>
      </c>
      <c r="Q28" s="204" t="s">
        <v>460</v>
      </c>
      <c r="R28" s="205"/>
      <c r="S28" s="206"/>
      <c r="T28" s="89"/>
      <c r="U28" s="8"/>
      <c r="V28" s="81">
        <v>407</v>
      </c>
      <c r="W28" s="113">
        <v>402</v>
      </c>
      <c r="X28" s="204" t="s">
        <v>472</v>
      </c>
      <c r="Y28" s="205"/>
      <c r="Z28" s="206"/>
      <c r="AA28" s="95"/>
    </row>
    <row r="29" spans="1:27" s="2" customFormat="1" ht="19.5" customHeight="1">
      <c r="A29" s="230"/>
      <c r="B29" s="285"/>
      <c r="C29" s="285"/>
      <c r="D29" s="285"/>
      <c r="E29" s="285"/>
      <c r="F29" s="256"/>
      <c r="G29" s="39"/>
      <c r="H29" s="303"/>
      <c r="I29" s="303"/>
      <c r="J29" s="303"/>
      <c r="K29" s="303"/>
      <c r="L29" s="303"/>
      <c r="M29" s="303"/>
      <c r="O29" s="75" t="s">
        <v>53</v>
      </c>
      <c r="P29" s="108">
        <v>440</v>
      </c>
      <c r="Q29" s="204" t="s">
        <v>461</v>
      </c>
      <c r="R29" s="205"/>
      <c r="S29" s="206"/>
      <c r="T29" s="89"/>
      <c r="U29" s="8"/>
      <c r="V29" s="82" t="s">
        <v>103</v>
      </c>
      <c r="W29" s="107">
        <v>94</v>
      </c>
      <c r="X29" s="200" t="s">
        <v>473</v>
      </c>
      <c r="Y29" s="201"/>
      <c r="Z29" s="202"/>
      <c r="AA29" s="89"/>
    </row>
    <row r="30" spans="1:27" s="2" customFormat="1" ht="19.5" customHeight="1">
      <c r="A30" s="42"/>
      <c r="B30" s="40"/>
      <c r="C30" s="34"/>
      <c r="D30" s="34"/>
      <c r="E30" s="34"/>
      <c r="F30" s="41"/>
      <c r="H30" s="303"/>
      <c r="I30" s="303"/>
      <c r="J30" s="303"/>
      <c r="K30" s="303"/>
      <c r="L30" s="303"/>
      <c r="M30" s="303"/>
      <c r="O30" s="75" t="s">
        <v>54</v>
      </c>
      <c r="P30" s="108">
        <v>662</v>
      </c>
      <c r="Q30" s="204" t="s">
        <v>462</v>
      </c>
      <c r="R30" s="205"/>
      <c r="S30" s="206"/>
      <c r="T30" s="89"/>
      <c r="U30" s="8"/>
      <c r="V30" s="83" t="s">
        <v>104</v>
      </c>
      <c r="W30" s="108">
        <v>631</v>
      </c>
      <c r="X30" s="204" t="s">
        <v>474</v>
      </c>
      <c r="Y30" s="205"/>
      <c r="Z30" s="206"/>
      <c r="AA30" s="88"/>
    </row>
    <row r="31" spans="1:27" s="2" customFormat="1" ht="19.5" customHeight="1">
      <c r="A31" s="304" t="s">
        <v>265</v>
      </c>
      <c r="B31" s="305"/>
      <c r="C31" s="291"/>
      <c r="D31" s="310"/>
      <c r="E31" s="310"/>
      <c r="F31" s="292"/>
      <c r="H31" s="267" t="s">
        <v>426</v>
      </c>
      <c r="I31" s="267"/>
      <c r="J31" s="267"/>
      <c r="K31" s="267"/>
      <c r="L31" s="267"/>
      <c r="M31" s="267"/>
      <c r="O31" s="75" t="s">
        <v>55</v>
      </c>
      <c r="P31" s="108">
        <v>427</v>
      </c>
      <c r="Q31" s="204" t="s">
        <v>463</v>
      </c>
      <c r="R31" s="205"/>
      <c r="S31" s="206"/>
      <c r="T31" s="89"/>
      <c r="U31" s="8"/>
      <c r="V31" s="83" t="s">
        <v>105</v>
      </c>
      <c r="W31" s="108">
        <v>533</v>
      </c>
      <c r="X31" s="204" t="s">
        <v>475</v>
      </c>
      <c r="Y31" s="205"/>
      <c r="Z31" s="206"/>
      <c r="AA31" s="89"/>
    </row>
    <row r="32" spans="1:27" s="2" customFormat="1" ht="19.5" customHeight="1" thickBot="1">
      <c r="A32" s="306"/>
      <c r="B32" s="307"/>
      <c r="C32" s="301"/>
      <c r="D32" s="311"/>
      <c r="E32" s="311"/>
      <c r="F32" s="302"/>
      <c r="H32" s="267"/>
      <c r="I32" s="267"/>
      <c r="J32" s="267"/>
      <c r="K32" s="267"/>
      <c r="L32" s="267"/>
      <c r="M32" s="267"/>
      <c r="O32" s="75" t="s">
        <v>56</v>
      </c>
      <c r="P32" s="108">
        <v>630</v>
      </c>
      <c r="Q32" s="200" t="s">
        <v>464</v>
      </c>
      <c r="R32" s="201"/>
      <c r="S32" s="202"/>
      <c r="T32" s="89"/>
      <c r="U32" s="8"/>
      <c r="V32" s="84" t="s">
        <v>106</v>
      </c>
      <c r="W32" s="109">
        <v>739</v>
      </c>
      <c r="X32" s="239" t="s">
        <v>476</v>
      </c>
      <c r="Y32" s="240"/>
      <c r="Z32" s="241"/>
      <c r="AA32" s="90"/>
    </row>
    <row r="33" spans="1:21" s="2" customFormat="1" ht="19.5" customHeight="1" thickBot="1">
      <c r="A33" s="308"/>
      <c r="B33" s="309"/>
      <c r="C33" s="293"/>
      <c r="D33" s="312"/>
      <c r="E33" s="312"/>
      <c r="F33" s="294"/>
      <c r="H33" s="267"/>
      <c r="I33" s="267"/>
      <c r="J33" s="267"/>
      <c r="K33" s="267"/>
      <c r="L33" s="267"/>
      <c r="M33" s="267"/>
      <c r="O33" s="76" t="s">
        <v>477</v>
      </c>
      <c r="P33" s="108">
        <v>159</v>
      </c>
      <c r="Q33" s="200" t="s">
        <v>465</v>
      </c>
      <c r="R33" s="201"/>
      <c r="S33" s="202"/>
      <c r="T33" s="89"/>
      <c r="U33" s="8"/>
    </row>
    <row r="34" spans="1:27" s="2" customFormat="1" ht="19.5" customHeight="1" thickBot="1">
      <c r="A34" s="228" t="s">
        <v>38</v>
      </c>
      <c r="B34" s="138"/>
      <c r="C34" s="256" t="s">
        <v>16</v>
      </c>
      <c r="D34" s="258"/>
      <c r="E34" s="256" t="s">
        <v>14</v>
      </c>
      <c r="F34" s="313"/>
      <c r="G34" s="1"/>
      <c r="H34" s="27"/>
      <c r="I34" s="28"/>
      <c r="J34" s="31"/>
      <c r="K34" s="31"/>
      <c r="L34" s="31"/>
      <c r="M34" s="28"/>
      <c r="O34" s="199" t="s">
        <v>266</v>
      </c>
      <c r="P34" s="199"/>
      <c r="Q34" s="199"/>
      <c r="R34" s="199"/>
      <c r="S34" s="199"/>
      <c r="T34" s="199"/>
      <c r="U34" s="8"/>
      <c r="V34" s="68" t="s">
        <v>29</v>
      </c>
      <c r="W34" s="69" t="s">
        <v>30</v>
      </c>
      <c r="X34" s="71" t="s">
        <v>31</v>
      </c>
      <c r="Y34" s="132" t="s">
        <v>40</v>
      </c>
      <c r="Z34" s="133"/>
      <c r="AA34" s="70" t="s">
        <v>32</v>
      </c>
    </row>
    <row r="35" spans="1:27" s="2" customFormat="1" ht="19.5" customHeight="1" thickBot="1">
      <c r="A35" s="229"/>
      <c r="B35" s="139"/>
      <c r="C35" s="257"/>
      <c r="D35" s="259"/>
      <c r="E35" s="256"/>
      <c r="F35" s="313"/>
      <c r="G35" s="1"/>
      <c r="H35" s="25" t="s">
        <v>42</v>
      </c>
      <c r="I35" s="28"/>
      <c r="J35" s="31"/>
      <c r="K35" s="31"/>
      <c r="L35" s="31"/>
      <c r="M35" s="28"/>
      <c r="O35" s="68" t="s">
        <v>29</v>
      </c>
      <c r="P35" s="69" t="s">
        <v>30</v>
      </c>
      <c r="Q35" s="71" t="s">
        <v>31</v>
      </c>
      <c r="R35" s="203" t="s">
        <v>40</v>
      </c>
      <c r="S35" s="195"/>
      <c r="T35" s="70" t="s">
        <v>32</v>
      </c>
      <c r="U35" s="6"/>
      <c r="V35" s="152" t="s">
        <v>271</v>
      </c>
      <c r="W35" s="153"/>
      <c r="X35" s="154"/>
      <c r="Y35" s="155">
        <f>SUM(W36:W43)</f>
        <v>4275</v>
      </c>
      <c r="Z35" s="156"/>
      <c r="AA35" s="91">
        <f>SUM(AA36:AA43)</f>
        <v>0</v>
      </c>
    </row>
    <row r="36" spans="1:27" s="2" customFormat="1" ht="19.5" customHeight="1" thickBot="1">
      <c r="A36" s="230"/>
      <c r="B36" s="35" t="s">
        <v>39</v>
      </c>
      <c r="C36" s="49"/>
      <c r="D36" s="50" t="s">
        <v>431</v>
      </c>
      <c r="E36" s="49"/>
      <c r="F36" s="38" t="s">
        <v>47</v>
      </c>
      <c r="G36" s="1"/>
      <c r="H36" s="260" t="s">
        <v>260</v>
      </c>
      <c r="I36" s="260"/>
      <c r="J36" s="260"/>
      <c r="K36" s="260"/>
      <c r="L36" s="260"/>
      <c r="M36" s="260"/>
      <c r="O36" s="135" t="s">
        <v>268</v>
      </c>
      <c r="P36" s="136"/>
      <c r="Q36" s="137"/>
      <c r="R36" s="186">
        <f>SUM(P37:P52)</f>
        <v>8788</v>
      </c>
      <c r="S36" s="156"/>
      <c r="T36" s="91">
        <f>SUM(T37:T52)</f>
        <v>0</v>
      </c>
      <c r="U36" s="8"/>
      <c r="V36" s="75" t="s">
        <v>107</v>
      </c>
      <c r="W36" s="108">
        <v>555</v>
      </c>
      <c r="X36" s="231" t="s">
        <v>147</v>
      </c>
      <c r="Y36" s="232"/>
      <c r="Z36" s="233"/>
      <c r="AA36" s="89"/>
    </row>
    <row r="37" spans="1:28" s="2" customFormat="1" ht="19.5" customHeight="1">
      <c r="A37" s="36"/>
      <c r="B37" s="36"/>
      <c r="C37" s="37"/>
      <c r="D37" s="37"/>
      <c r="E37" s="37"/>
      <c r="F37" s="37"/>
      <c r="G37" s="1"/>
      <c r="H37" s="260"/>
      <c r="I37" s="260"/>
      <c r="J37" s="260"/>
      <c r="K37" s="260"/>
      <c r="L37" s="260"/>
      <c r="M37" s="260"/>
      <c r="O37" s="74" t="s">
        <v>57</v>
      </c>
      <c r="P37" s="107">
        <v>559</v>
      </c>
      <c r="Q37" s="271" t="s">
        <v>0</v>
      </c>
      <c r="R37" s="272"/>
      <c r="S37" s="273"/>
      <c r="T37" s="88"/>
      <c r="U37" s="8"/>
      <c r="V37" s="75" t="s">
        <v>108</v>
      </c>
      <c r="W37" s="108">
        <v>440</v>
      </c>
      <c r="X37" s="231" t="s">
        <v>150</v>
      </c>
      <c r="Y37" s="232"/>
      <c r="Z37" s="233"/>
      <c r="AA37" s="89"/>
      <c r="AB37" s="14"/>
    </row>
    <row r="38" spans="1:27" s="2" customFormat="1" ht="19.5" customHeight="1">
      <c r="A38" s="278" t="s">
        <v>482</v>
      </c>
      <c r="B38" s="278"/>
      <c r="C38" s="278"/>
      <c r="D38" s="278"/>
      <c r="E38" s="278"/>
      <c r="F38" s="278"/>
      <c r="G38" s="1"/>
      <c r="H38" s="286" t="s">
        <v>261</v>
      </c>
      <c r="I38" s="286"/>
      <c r="J38" s="286"/>
      <c r="K38" s="286"/>
      <c r="L38" s="286"/>
      <c r="M38" s="286"/>
      <c r="O38" s="75" t="s">
        <v>58</v>
      </c>
      <c r="P38" s="108">
        <v>623</v>
      </c>
      <c r="Q38" s="140" t="s">
        <v>2</v>
      </c>
      <c r="R38" s="141"/>
      <c r="S38" s="142"/>
      <c r="T38" s="89"/>
      <c r="U38" s="8"/>
      <c r="V38" s="75" t="s">
        <v>109</v>
      </c>
      <c r="W38" s="108">
        <v>675</v>
      </c>
      <c r="X38" s="268" t="s">
        <v>148</v>
      </c>
      <c r="Y38" s="269"/>
      <c r="Z38" s="270"/>
      <c r="AA38" s="89"/>
    </row>
    <row r="39" spans="1:27" s="2" customFormat="1" ht="19.5" customHeight="1">
      <c r="A39" s="278"/>
      <c r="B39" s="278"/>
      <c r="C39" s="278"/>
      <c r="D39" s="278"/>
      <c r="E39" s="278"/>
      <c r="F39" s="278"/>
      <c r="G39" s="1"/>
      <c r="H39" s="44"/>
      <c r="I39" s="260" t="s">
        <v>43</v>
      </c>
      <c r="J39" s="260"/>
      <c r="K39" s="260"/>
      <c r="L39" s="260"/>
      <c r="M39" s="44"/>
      <c r="O39" s="75" t="s">
        <v>59</v>
      </c>
      <c r="P39" s="108">
        <v>435</v>
      </c>
      <c r="Q39" s="140" t="s">
        <v>3</v>
      </c>
      <c r="R39" s="141"/>
      <c r="S39" s="142"/>
      <c r="T39" s="89"/>
      <c r="U39" s="15"/>
      <c r="V39" s="75" t="s">
        <v>110</v>
      </c>
      <c r="W39" s="108">
        <v>485</v>
      </c>
      <c r="X39" s="231" t="s">
        <v>149</v>
      </c>
      <c r="Y39" s="232"/>
      <c r="Z39" s="233"/>
      <c r="AA39" s="89"/>
    </row>
    <row r="40" spans="1:27" s="2" customFormat="1" ht="19.5" customHeight="1">
      <c r="A40" s="278"/>
      <c r="B40" s="278"/>
      <c r="C40" s="278"/>
      <c r="D40" s="278"/>
      <c r="E40" s="278"/>
      <c r="F40" s="278"/>
      <c r="H40" s="44"/>
      <c r="I40" s="260" t="s">
        <v>44</v>
      </c>
      <c r="J40" s="260"/>
      <c r="K40" s="260"/>
      <c r="L40" s="260"/>
      <c r="M40" s="44"/>
      <c r="O40" s="75" t="s">
        <v>60</v>
      </c>
      <c r="P40" s="108">
        <v>438</v>
      </c>
      <c r="Q40" s="140" t="s">
        <v>4</v>
      </c>
      <c r="R40" s="141"/>
      <c r="S40" s="142"/>
      <c r="T40" s="89"/>
      <c r="U40" s="8"/>
      <c r="V40" s="75" t="s">
        <v>111</v>
      </c>
      <c r="W40" s="108">
        <v>650</v>
      </c>
      <c r="X40" s="231" t="s">
        <v>152</v>
      </c>
      <c r="Y40" s="232"/>
      <c r="Z40" s="233"/>
      <c r="AA40" s="89"/>
    </row>
    <row r="41" spans="1:27" s="2" customFormat="1" ht="19.5" customHeight="1">
      <c r="A41" s="278"/>
      <c r="B41" s="278"/>
      <c r="C41" s="278"/>
      <c r="D41" s="278"/>
      <c r="E41" s="278"/>
      <c r="F41" s="278"/>
      <c r="H41" s="223" t="s">
        <v>45</v>
      </c>
      <c r="I41" s="223"/>
      <c r="J41" s="131" t="s">
        <v>436</v>
      </c>
      <c r="K41" s="151"/>
      <c r="L41" s="151"/>
      <c r="M41" s="151"/>
      <c r="O41" s="75" t="s">
        <v>61</v>
      </c>
      <c r="P41" s="108">
        <v>613</v>
      </c>
      <c r="Q41" s="157" t="s">
        <v>73</v>
      </c>
      <c r="R41" s="158"/>
      <c r="S41" s="159"/>
      <c r="T41" s="89"/>
      <c r="U41" s="8"/>
      <c r="V41" s="75" t="s">
        <v>114</v>
      </c>
      <c r="W41" s="108">
        <v>300</v>
      </c>
      <c r="X41" s="231" t="s">
        <v>151</v>
      </c>
      <c r="Y41" s="232"/>
      <c r="Z41" s="233"/>
      <c r="AA41" s="89"/>
    </row>
    <row r="42" spans="1:27" s="2" customFormat="1" ht="19.5" customHeight="1">
      <c r="A42" s="278"/>
      <c r="B42" s="278"/>
      <c r="C42" s="278"/>
      <c r="D42" s="278"/>
      <c r="E42" s="278"/>
      <c r="F42" s="278"/>
      <c r="G42" s="5"/>
      <c r="H42" s="223" t="s">
        <v>46</v>
      </c>
      <c r="I42" s="223"/>
      <c r="J42" s="131" t="s">
        <v>432</v>
      </c>
      <c r="K42" s="131"/>
      <c r="L42" s="131"/>
      <c r="M42" s="131"/>
      <c r="O42" s="75" t="s">
        <v>62</v>
      </c>
      <c r="P42" s="108">
        <v>441</v>
      </c>
      <c r="Q42" s="140" t="s">
        <v>74</v>
      </c>
      <c r="R42" s="141"/>
      <c r="S42" s="142"/>
      <c r="T42" s="89"/>
      <c r="U42" s="8"/>
      <c r="V42" s="75" t="s">
        <v>112</v>
      </c>
      <c r="W42" s="108">
        <v>550</v>
      </c>
      <c r="X42" s="231" t="s">
        <v>154</v>
      </c>
      <c r="Y42" s="232"/>
      <c r="Z42" s="233"/>
      <c r="AA42" s="89"/>
    </row>
    <row r="43" spans="1:27" s="2" customFormat="1" ht="19.5" customHeight="1" thickBot="1">
      <c r="A43" s="43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8"/>
      <c r="O43" s="75" t="s">
        <v>63</v>
      </c>
      <c r="P43" s="108">
        <v>545</v>
      </c>
      <c r="Q43" s="140" t="s">
        <v>75</v>
      </c>
      <c r="R43" s="141"/>
      <c r="S43" s="142"/>
      <c r="T43" s="89"/>
      <c r="U43" s="8"/>
      <c r="V43" s="77" t="s">
        <v>113</v>
      </c>
      <c r="W43" s="111">
        <v>620</v>
      </c>
      <c r="X43" s="275" t="s">
        <v>153</v>
      </c>
      <c r="Y43" s="276"/>
      <c r="Z43" s="277"/>
      <c r="AA43" s="90"/>
    </row>
    <row r="44" spans="1:27" s="2" customFormat="1" ht="19.5" customHeight="1">
      <c r="A44" s="33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28"/>
      <c r="O44" s="75" t="s">
        <v>64</v>
      </c>
      <c r="P44" s="108">
        <v>624</v>
      </c>
      <c r="Q44" s="140" t="s">
        <v>1</v>
      </c>
      <c r="R44" s="141"/>
      <c r="S44" s="142"/>
      <c r="T44" s="89"/>
      <c r="U44" s="8"/>
      <c r="V44" s="16"/>
      <c r="W44" s="13"/>
      <c r="X44" s="274"/>
      <c r="Y44" s="274"/>
      <c r="Z44" s="274"/>
      <c r="AA44" s="13"/>
    </row>
    <row r="45" spans="1:27" s="2" customFormat="1" ht="19.5" customHeight="1">
      <c r="A45" s="25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28"/>
      <c r="O45" s="75" t="s">
        <v>65</v>
      </c>
      <c r="P45" s="108">
        <v>628</v>
      </c>
      <c r="Q45" s="140" t="s">
        <v>76</v>
      </c>
      <c r="R45" s="141"/>
      <c r="S45" s="142"/>
      <c r="T45" s="89"/>
      <c r="U45" s="8"/>
      <c r="V45" s="16"/>
      <c r="W45" s="13"/>
      <c r="X45" s="187"/>
      <c r="Y45" s="187"/>
      <c r="Z45" s="187"/>
      <c r="AA45" s="13"/>
    </row>
    <row r="46" spans="1:27" s="2" customFormat="1" ht="19.5" customHeight="1">
      <c r="A46" s="51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28"/>
      <c r="O46" s="75" t="s">
        <v>66</v>
      </c>
      <c r="P46" s="108">
        <v>597</v>
      </c>
      <c r="Q46" s="140" t="s">
        <v>77</v>
      </c>
      <c r="R46" s="141"/>
      <c r="S46" s="142"/>
      <c r="T46" s="89"/>
      <c r="U46" s="8"/>
      <c r="V46" s="16"/>
      <c r="W46" s="13"/>
      <c r="X46" s="187"/>
      <c r="Y46" s="187"/>
      <c r="Z46" s="187"/>
      <c r="AA46" s="13"/>
    </row>
    <row r="47" spans="1:27" s="2" customFormat="1" ht="19.5" customHeight="1">
      <c r="A47" s="51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28"/>
      <c r="O47" s="75" t="s">
        <v>67</v>
      </c>
      <c r="P47" s="108">
        <v>659</v>
      </c>
      <c r="Q47" s="140" t="s">
        <v>78</v>
      </c>
      <c r="R47" s="141"/>
      <c r="S47" s="142"/>
      <c r="T47" s="89"/>
      <c r="U47" s="8"/>
      <c r="V47" s="16"/>
      <c r="W47" s="13"/>
      <c r="X47" s="187"/>
      <c r="Y47" s="187"/>
      <c r="Z47" s="187"/>
      <c r="AA47" s="13"/>
    </row>
    <row r="48" spans="1:27" s="2" customFormat="1" ht="19.5" customHeight="1">
      <c r="A48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28"/>
      <c r="O48" s="75" t="s">
        <v>68</v>
      </c>
      <c r="P48" s="108">
        <v>680</v>
      </c>
      <c r="Q48" s="140" t="s">
        <v>79</v>
      </c>
      <c r="R48" s="141"/>
      <c r="S48" s="142"/>
      <c r="T48" s="89"/>
      <c r="U48" s="8"/>
      <c r="V48" s="16"/>
      <c r="W48" s="13"/>
      <c r="X48" s="187"/>
      <c r="Y48" s="187"/>
      <c r="Z48" s="187"/>
      <c r="AA48" s="13"/>
    </row>
    <row r="49" spans="2:27" s="2" customFormat="1" ht="19.5" customHeight="1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28"/>
      <c r="O49" s="75" t="s">
        <v>69</v>
      </c>
      <c r="P49" s="110">
        <v>537</v>
      </c>
      <c r="Q49" s="140" t="s">
        <v>80</v>
      </c>
      <c r="R49" s="141"/>
      <c r="S49" s="142"/>
      <c r="T49" s="96"/>
      <c r="U49" s="8"/>
      <c r="V49" s="14"/>
      <c r="W49" s="14"/>
      <c r="AA49" s="14"/>
    </row>
    <row r="50" spans="2:21" s="2" customFormat="1" ht="19.5" customHeight="1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28"/>
      <c r="O50" s="75" t="s">
        <v>70</v>
      </c>
      <c r="P50" s="115">
        <v>589</v>
      </c>
      <c r="Q50" s="140" t="s">
        <v>81</v>
      </c>
      <c r="R50" s="141"/>
      <c r="S50" s="142"/>
      <c r="T50" s="96"/>
      <c r="U50" s="8"/>
    </row>
    <row r="51" spans="2:21" s="2" customFormat="1" ht="19.5" customHeight="1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28"/>
      <c r="O51" s="79" t="s">
        <v>71</v>
      </c>
      <c r="P51" s="115">
        <v>264</v>
      </c>
      <c r="Q51" s="140" t="s">
        <v>82</v>
      </c>
      <c r="R51" s="141"/>
      <c r="S51" s="142"/>
      <c r="T51" s="96"/>
      <c r="U51" s="8"/>
    </row>
    <row r="52" spans="3:21" s="2" customFormat="1" ht="19.5" customHeight="1" thickBot="1">
      <c r="C52" s="23"/>
      <c r="D52" s="23"/>
      <c r="E52" s="23"/>
      <c r="F52" s="23"/>
      <c r="G52" s="7"/>
      <c r="H52" s="27"/>
      <c r="I52" s="28"/>
      <c r="J52" s="31"/>
      <c r="K52" s="31"/>
      <c r="L52" s="31"/>
      <c r="M52" s="28"/>
      <c r="N52"/>
      <c r="O52" s="85" t="s">
        <v>72</v>
      </c>
      <c r="P52" s="111">
        <v>556</v>
      </c>
      <c r="Q52" s="143" t="s">
        <v>82</v>
      </c>
      <c r="R52" s="144"/>
      <c r="S52" s="145"/>
      <c r="T52" s="90"/>
      <c r="U52" s="8"/>
    </row>
    <row r="53" spans="3:21" s="2" customFormat="1" ht="19.5" customHeight="1">
      <c r="C53" s="23"/>
      <c r="D53" s="23"/>
      <c r="E53" s="23"/>
      <c r="F53" s="23"/>
      <c r="G53" s="7"/>
      <c r="H53" s="27"/>
      <c r="I53" s="28"/>
      <c r="J53" s="31"/>
      <c r="K53" s="31"/>
      <c r="L53" s="31"/>
      <c r="M53" s="28"/>
      <c r="N53"/>
      <c r="O53" s="27"/>
      <c r="P53" s="13"/>
      <c r="Q53" s="60"/>
      <c r="R53" s="60"/>
      <c r="S53" s="60"/>
      <c r="T53" s="13"/>
      <c r="U53" s="8"/>
    </row>
    <row r="54" spans="3:21" s="2" customFormat="1" ht="19.5" customHeight="1">
      <c r="C54" s="23"/>
      <c r="D54" s="23"/>
      <c r="E54" s="23"/>
      <c r="F54" s="23"/>
      <c r="G54" s="7"/>
      <c r="H54" s="27"/>
      <c r="I54" s="28"/>
      <c r="J54" s="31"/>
      <c r="K54" s="31"/>
      <c r="L54" s="31"/>
      <c r="M54" s="28"/>
      <c r="N54"/>
      <c r="O54" s="27"/>
      <c r="P54" s="13"/>
      <c r="Q54" s="60"/>
      <c r="R54" s="60"/>
      <c r="S54" s="60"/>
      <c r="T54" s="13"/>
      <c r="U54" s="8"/>
    </row>
    <row r="55" spans="3:21" s="2" customFormat="1" ht="19.5" customHeight="1">
      <c r="C55" s="23"/>
      <c r="D55" s="23"/>
      <c r="E55" s="23"/>
      <c r="F55" s="23"/>
      <c r="G55" s="7"/>
      <c r="H55" s="27"/>
      <c r="I55" s="28"/>
      <c r="J55" s="31"/>
      <c r="K55" s="31"/>
      <c r="L55" s="31"/>
      <c r="M55" s="28"/>
      <c r="N55"/>
      <c r="O55" s="27"/>
      <c r="P55" s="13"/>
      <c r="Q55" s="60"/>
      <c r="R55" s="60"/>
      <c r="S55" s="60"/>
      <c r="T55" s="13"/>
      <c r="U55" s="8"/>
    </row>
    <row r="56" spans="3:21" s="2" customFormat="1" ht="19.5" customHeight="1">
      <c r="C56" s="23"/>
      <c r="D56" s="23"/>
      <c r="E56" s="23"/>
      <c r="F56" s="23"/>
      <c r="G56" s="7"/>
      <c r="H56" s="27"/>
      <c r="I56" s="28"/>
      <c r="J56" s="31"/>
      <c r="K56" s="31"/>
      <c r="L56" s="31"/>
      <c r="M56" s="28"/>
      <c r="N56"/>
      <c r="O56" s="27"/>
      <c r="P56" s="13"/>
      <c r="Q56" s="60"/>
      <c r="R56" s="60"/>
      <c r="S56" s="60"/>
      <c r="T56" s="13"/>
      <c r="U56" s="8"/>
    </row>
    <row r="57" spans="3:28" s="2" customFormat="1" ht="19.5" customHeight="1">
      <c r="C57" s="23"/>
      <c r="D57" s="23"/>
      <c r="E57" s="23"/>
      <c r="F57" s="23"/>
      <c r="G57" s="7"/>
      <c r="H57" s="27"/>
      <c r="I57" s="28"/>
      <c r="J57" s="31"/>
      <c r="K57" s="31"/>
      <c r="L57" s="31"/>
      <c r="M57" s="28"/>
      <c r="N57"/>
      <c r="O57" s="27"/>
      <c r="P57" s="13"/>
      <c r="Q57" s="60"/>
      <c r="R57" s="60"/>
      <c r="S57" s="60"/>
      <c r="T57" s="13"/>
      <c r="U57" s="8"/>
      <c r="AB57" s="14"/>
    </row>
    <row r="58" spans="3:21" s="2" customFormat="1" ht="19.5" customHeight="1" thickBot="1">
      <c r="C58" s="23"/>
      <c r="D58" s="23"/>
      <c r="E58" s="23"/>
      <c r="F58" s="23"/>
      <c r="G58" s="7"/>
      <c r="H58" s="16"/>
      <c r="I58" s="13"/>
      <c r="J58" s="315"/>
      <c r="K58" s="315"/>
      <c r="L58" s="315"/>
      <c r="M58" s="13"/>
      <c r="N58" s="10"/>
      <c r="O58" s="14"/>
      <c r="P58" s="14"/>
      <c r="Q58" s="14"/>
      <c r="R58" s="14"/>
      <c r="S58" s="14"/>
      <c r="T58" s="14"/>
      <c r="U58" s="8"/>
    </row>
    <row r="59" spans="1:27" s="2" customFormat="1" ht="19.5" customHeight="1" thickBot="1">
      <c r="A59" s="68" t="s">
        <v>29</v>
      </c>
      <c r="B59" s="69" t="s">
        <v>30</v>
      </c>
      <c r="C59" s="71" t="s">
        <v>31</v>
      </c>
      <c r="D59" s="203" t="s">
        <v>40</v>
      </c>
      <c r="E59" s="195"/>
      <c r="F59" s="70" t="s">
        <v>32</v>
      </c>
      <c r="H59" s="68" t="s">
        <v>29</v>
      </c>
      <c r="I59" s="69" t="s">
        <v>30</v>
      </c>
      <c r="J59" s="71" t="s">
        <v>31</v>
      </c>
      <c r="K59" s="132" t="s">
        <v>40</v>
      </c>
      <c r="L59" s="133"/>
      <c r="M59" s="70" t="s">
        <v>32</v>
      </c>
      <c r="O59" s="68" t="s">
        <v>29</v>
      </c>
      <c r="P59" s="69" t="s">
        <v>30</v>
      </c>
      <c r="Q59" s="71" t="s">
        <v>31</v>
      </c>
      <c r="R59" s="132" t="s">
        <v>40</v>
      </c>
      <c r="S59" s="133"/>
      <c r="T59" s="70" t="s">
        <v>32</v>
      </c>
      <c r="U59" s="8"/>
      <c r="V59" s="68" t="s">
        <v>29</v>
      </c>
      <c r="W59" s="69" t="s">
        <v>30</v>
      </c>
      <c r="X59" s="71" t="s">
        <v>31</v>
      </c>
      <c r="Y59" s="132" t="s">
        <v>40</v>
      </c>
      <c r="Z59" s="133"/>
      <c r="AA59" s="70" t="s">
        <v>32</v>
      </c>
    </row>
    <row r="60" spans="1:27" s="2" customFormat="1" ht="19.5" customHeight="1" thickBot="1">
      <c r="A60" s="253" t="s">
        <v>449</v>
      </c>
      <c r="B60" s="254"/>
      <c r="C60" s="255"/>
      <c r="D60" s="186">
        <f>SUM(B61:B76)</f>
        <v>7089</v>
      </c>
      <c r="E60" s="156"/>
      <c r="F60" s="91">
        <f>SUM(F61:F76)</f>
        <v>0</v>
      </c>
      <c r="H60" s="135" t="s">
        <v>272</v>
      </c>
      <c r="I60" s="136"/>
      <c r="J60" s="137"/>
      <c r="K60" s="155">
        <f>SUM(I61:I80)</f>
        <v>10116</v>
      </c>
      <c r="L60" s="156"/>
      <c r="M60" s="91">
        <f>SUM(M61:M80)</f>
        <v>0</v>
      </c>
      <c r="O60" s="135" t="s">
        <v>275</v>
      </c>
      <c r="P60" s="136"/>
      <c r="Q60" s="137"/>
      <c r="R60" s="155">
        <f>SUM(P61:P75)</f>
        <v>6251</v>
      </c>
      <c r="S60" s="156"/>
      <c r="T60" s="91">
        <f>SUM(T61:T75)</f>
        <v>0</v>
      </c>
      <c r="U60" s="10"/>
      <c r="V60" s="135" t="s">
        <v>278</v>
      </c>
      <c r="W60" s="136"/>
      <c r="X60" s="137"/>
      <c r="Y60" s="155">
        <f>SUM(W61:W76)</f>
        <v>7500</v>
      </c>
      <c r="Z60" s="156"/>
      <c r="AA60" s="91">
        <f>SUM(AA61:AA76)</f>
        <v>0</v>
      </c>
    </row>
    <row r="61" spans="1:27" s="2" customFormat="1" ht="19.5" customHeight="1">
      <c r="A61" s="74" t="s">
        <v>115</v>
      </c>
      <c r="B61" s="107">
        <v>407</v>
      </c>
      <c r="C61" s="198" t="s">
        <v>346</v>
      </c>
      <c r="D61" s="141"/>
      <c r="E61" s="142"/>
      <c r="F61" s="88"/>
      <c r="G61" s="6"/>
      <c r="H61" s="74" t="s">
        <v>155</v>
      </c>
      <c r="I61" s="107">
        <v>438</v>
      </c>
      <c r="J61" s="250" t="s">
        <v>298</v>
      </c>
      <c r="K61" s="251"/>
      <c r="L61" s="252"/>
      <c r="M61" s="98"/>
      <c r="O61" s="74" t="s">
        <v>196</v>
      </c>
      <c r="P61" s="107">
        <v>637</v>
      </c>
      <c r="Q61" s="198" t="s">
        <v>358</v>
      </c>
      <c r="R61" s="141"/>
      <c r="S61" s="142"/>
      <c r="T61" s="88"/>
      <c r="U61" s="10"/>
      <c r="V61" s="74" t="s">
        <v>233</v>
      </c>
      <c r="W61" s="107">
        <v>280</v>
      </c>
      <c r="X61" s="198" t="s">
        <v>390</v>
      </c>
      <c r="Y61" s="141"/>
      <c r="Z61" s="142"/>
      <c r="AA61" s="88"/>
    </row>
    <row r="62" spans="1:27" s="2" customFormat="1" ht="19.5" customHeight="1">
      <c r="A62" s="75" t="s">
        <v>116</v>
      </c>
      <c r="B62" s="108">
        <v>510</v>
      </c>
      <c r="C62" s="140" t="s">
        <v>347</v>
      </c>
      <c r="D62" s="141"/>
      <c r="E62" s="142"/>
      <c r="F62" s="89"/>
      <c r="H62" s="75" t="s">
        <v>156</v>
      </c>
      <c r="I62" s="108">
        <v>641</v>
      </c>
      <c r="J62" s="140" t="s">
        <v>299</v>
      </c>
      <c r="K62" s="141"/>
      <c r="L62" s="142"/>
      <c r="M62" s="89"/>
      <c r="O62" s="75" t="s">
        <v>197</v>
      </c>
      <c r="P62" s="108">
        <v>672</v>
      </c>
      <c r="Q62" s="140" t="s">
        <v>359</v>
      </c>
      <c r="R62" s="141"/>
      <c r="S62" s="142"/>
      <c r="T62" s="89"/>
      <c r="U62" s="10"/>
      <c r="V62" s="75" t="s">
        <v>234</v>
      </c>
      <c r="W62" s="108">
        <v>480</v>
      </c>
      <c r="X62" s="140" t="s">
        <v>391</v>
      </c>
      <c r="Y62" s="141"/>
      <c r="Z62" s="142"/>
      <c r="AA62" s="89"/>
    </row>
    <row r="63" spans="1:27" s="2" customFormat="1" ht="19.5" customHeight="1">
      <c r="A63" s="75" t="s">
        <v>117</v>
      </c>
      <c r="B63" s="108">
        <v>259</v>
      </c>
      <c r="C63" s="157" t="s">
        <v>348</v>
      </c>
      <c r="D63" s="158"/>
      <c r="E63" s="159"/>
      <c r="F63" s="89"/>
      <c r="H63" s="75" t="s">
        <v>157</v>
      </c>
      <c r="I63" s="108">
        <v>486</v>
      </c>
      <c r="J63" s="140" t="s">
        <v>300</v>
      </c>
      <c r="K63" s="141"/>
      <c r="L63" s="142"/>
      <c r="M63" s="89"/>
      <c r="O63" s="75" t="s">
        <v>198</v>
      </c>
      <c r="P63" s="108">
        <v>400</v>
      </c>
      <c r="Q63" s="140" t="s">
        <v>360</v>
      </c>
      <c r="R63" s="141"/>
      <c r="S63" s="142"/>
      <c r="T63" s="89"/>
      <c r="U63" s="10"/>
      <c r="V63" s="75" t="s">
        <v>235</v>
      </c>
      <c r="W63" s="108">
        <v>560</v>
      </c>
      <c r="X63" s="140" t="s">
        <v>392</v>
      </c>
      <c r="Y63" s="141"/>
      <c r="Z63" s="142"/>
      <c r="AA63" s="89"/>
    </row>
    <row r="64" spans="1:27" s="2" customFormat="1" ht="19.5" customHeight="1">
      <c r="A64" s="75" t="s">
        <v>118</v>
      </c>
      <c r="B64" s="108">
        <v>629</v>
      </c>
      <c r="C64" s="157" t="s">
        <v>349</v>
      </c>
      <c r="D64" s="158"/>
      <c r="E64" s="159"/>
      <c r="F64" s="89"/>
      <c r="H64" s="74" t="s">
        <v>158</v>
      </c>
      <c r="I64" s="113">
        <v>551</v>
      </c>
      <c r="J64" s="219" t="s">
        <v>303</v>
      </c>
      <c r="K64" s="220"/>
      <c r="L64" s="221"/>
      <c r="M64" s="88"/>
      <c r="O64" s="75" t="s">
        <v>199</v>
      </c>
      <c r="P64" s="108">
        <v>402</v>
      </c>
      <c r="Q64" s="140" t="s">
        <v>361</v>
      </c>
      <c r="R64" s="141"/>
      <c r="S64" s="142"/>
      <c r="T64" s="89"/>
      <c r="U64" s="10"/>
      <c r="V64" s="75" t="s">
        <v>236</v>
      </c>
      <c r="W64" s="108">
        <v>680</v>
      </c>
      <c r="X64" s="140" t="s">
        <v>393</v>
      </c>
      <c r="Y64" s="141"/>
      <c r="Z64" s="142"/>
      <c r="AA64" s="89"/>
    </row>
    <row r="65" spans="1:27" s="2" customFormat="1" ht="19.5" customHeight="1">
      <c r="A65" s="75" t="s">
        <v>119</v>
      </c>
      <c r="B65" s="108">
        <v>411</v>
      </c>
      <c r="C65" s="140" t="s">
        <v>350</v>
      </c>
      <c r="D65" s="141"/>
      <c r="E65" s="142"/>
      <c r="F65" s="89"/>
      <c r="H65" s="75" t="s">
        <v>159</v>
      </c>
      <c r="I65" s="114">
        <v>434</v>
      </c>
      <c r="J65" s="219" t="s">
        <v>301</v>
      </c>
      <c r="K65" s="220"/>
      <c r="L65" s="221"/>
      <c r="M65" s="88"/>
      <c r="O65" s="75" t="s">
        <v>200</v>
      </c>
      <c r="P65" s="108">
        <v>652</v>
      </c>
      <c r="Q65" s="140" t="s">
        <v>362</v>
      </c>
      <c r="R65" s="141"/>
      <c r="S65" s="142"/>
      <c r="T65" s="89"/>
      <c r="U65" s="10"/>
      <c r="V65" s="75" t="s">
        <v>237</v>
      </c>
      <c r="W65" s="108">
        <v>200</v>
      </c>
      <c r="X65" s="140" t="s">
        <v>394</v>
      </c>
      <c r="Y65" s="141"/>
      <c r="Z65" s="142"/>
      <c r="AA65" s="89"/>
    </row>
    <row r="66" spans="1:27" s="2" customFormat="1" ht="19.5" customHeight="1">
      <c r="A66" s="75" t="s">
        <v>120</v>
      </c>
      <c r="B66" s="108">
        <v>320</v>
      </c>
      <c r="C66" s="157" t="s">
        <v>286</v>
      </c>
      <c r="D66" s="158"/>
      <c r="E66" s="159"/>
      <c r="F66" s="89"/>
      <c r="H66" s="75" t="s">
        <v>160</v>
      </c>
      <c r="I66" s="114">
        <v>384</v>
      </c>
      <c r="J66" s="140" t="s">
        <v>302</v>
      </c>
      <c r="K66" s="141"/>
      <c r="L66" s="142"/>
      <c r="M66" s="88"/>
      <c r="O66" s="75" t="s">
        <v>201</v>
      </c>
      <c r="P66" s="108">
        <v>290</v>
      </c>
      <c r="Q66" s="140" t="s">
        <v>363</v>
      </c>
      <c r="R66" s="141"/>
      <c r="S66" s="142"/>
      <c r="T66" s="89"/>
      <c r="U66" s="10"/>
      <c r="V66" s="75" t="s">
        <v>238</v>
      </c>
      <c r="W66" s="108">
        <v>545</v>
      </c>
      <c r="X66" s="140" t="s">
        <v>395</v>
      </c>
      <c r="Y66" s="141"/>
      <c r="Z66" s="142"/>
      <c r="AA66" s="89"/>
    </row>
    <row r="67" spans="1:27" s="2" customFormat="1" ht="19.5" customHeight="1">
      <c r="A67" s="75" t="s">
        <v>121</v>
      </c>
      <c r="B67" s="108">
        <v>497</v>
      </c>
      <c r="C67" s="157" t="s">
        <v>351</v>
      </c>
      <c r="D67" s="158"/>
      <c r="E67" s="159"/>
      <c r="F67" s="89"/>
      <c r="G67" s="17"/>
      <c r="H67" s="75" t="s">
        <v>161</v>
      </c>
      <c r="I67" s="114">
        <v>633</v>
      </c>
      <c r="J67" s="140" t="s">
        <v>305</v>
      </c>
      <c r="K67" s="141"/>
      <c r="L67" s="142"/>
      <c r="M67" s="89"/>
      <c r="O67" s="75" t="s">
        <v>202</v>
      </c>
      <c r="P67" s="108">
        <v>332</v>
      </c>
      <c r="Q67" s="140" t="s">
        <v>364</v>
      </c>
      <c r="R67" s="141"/>
      <c r="S67" s="142"/>
      <c r="T67" s="89"/>
      <c r="U67"/>
      <c r="V67" s="75" t="s">
        <v>239</v>
      </c>
      <c r="W67" s="108">
        <v>650</v>
      </c>
      <c r="X67" s="140" t="s">
        <v>396</v>
      </c>
      <c r="Y67" s="141"/>
      <c r="Z67" s="142"/>
      <c r="AA67" s="89"/>
    </row>
    <row r="68" spans="1:27" s="2" customFormat="1" ht="19.5" customHeight="1">
      <c r="A68" s="75" t="s">
        <v>122</v>
      </c>
      <c r="B68" s="108">
        <v>315</v>
      </c>
      <c r="C68" s="140" t="s">
        <v>285</v>
      </c>
      <c r="D68" s="141"/>
      <c r="E68" s="142"/>
      <c r="F68" s="89"/>
      <c r="H68" s="74" t="s">
        <v>162</v>
      </c>
      <c r="I68" s="114">
        <v>528</v>
      </c>
      <c r="J68" s="140" t="s">
        <v>306</v>
      </c>
      <c r="K68" s="141"/>
      <c r="L68" s="142"/>
      <c r="M68" s="88"/>
      <c r="O68" s="75" t="s">
        <v>203</v>
      </c>
      <c r="P68" s="108">
        <v>482</v>
      </c>
      <c r="Q68" s="140" t="s">
        <v>365</v>
      </c>
      <c r="R68" s="141"/>
      <c r="S68" s="142"/>
      <c r="T68" s="89"/>
      <c r="U68"/>
      <c r="V68" s="75" t="s">
        <v>240</v>
      </c>
      <c r="W68" s="108">
        <v>530</v>
      </c>
      <c r="X68" s="140" t="s">
        <v>397</v>
      </c>
      <c r="Y68" s="141"/>
      <c r="Z68" s="142"/>
      <c r="AA68" s="89"/>
    </row>
    <row r="69" spans="1:27" s="2" customFormat="1" ht="19.5" customHeight="1">
      <c r="A69" s="75" t="s">
        <v>123</v>
      </c>
      <c r="B69" s="108">
        <v>320</v>
      </c>
      <c r="C69" s="140" t="s">
        <v>352</v>
      </c>
      <c r="D69" s="141"/>
      <c r="E69" s="142"/>
      <c r="F69" s="89"/>
      <c r="H69" s="75" t="s">
        <v>163</v>
      </c>
      <c r="I69" s="114">
        <v>391</v>
      </c>
      <c r="J69" s="140" t="s">
        <v>307</v>
      </c>
      <c r="K69" s="141"/>
      <c r="L69" s="142"/>
      <c r="M69" s="88"/>
      <c r="O69" s="75" t="s">
        <v>204</v>
      </c>
      <c r="P69" s="108">
        <v>179</v>
      </c>
      <c r="Q69" s="140" t="s">
        <v>366</v>
      </c>
      <c r="R69" s="141"/>
      <c r="S69" s="142"/>
      <c r="T69" s="89"/>
      <c r="U69"/>
      <c r="V69" s="75" t="s">
        <v>241</v>
      </c>
      <c r="W69" s="108">
        <v>680</v>
      </c>
      <c r="X69" s="140" t="s">
        <v>398</v>
      </c>
      <c r="Y69" s="141"/>
      <c r="Z69" s="142"/>
      <c r="AA69" s="89"/>
    </row>
    <row r="70" spans="1:27" s="2" customFormat="1" ht="19.5" customHeight="1">
      <c r="A70" s="75" t="s">
        <v>124</v>
      </c>
      <c r="B70" s="108">
        <v>324</v>
      </c>
      <c r="C70" s="157" t="s">
        <v>443</v>
      </c>
      <c r="D70" s="158"/>
      <c r="E70" s="159"/>
      <c r="F70" s="89"/>
      <c r="H70" s="75" t="s">
        <v>164</v>
      </c>
      <c r="I70" s="114">
        <v>402</v>
      </c>
      <c r="J70" s="140" t="s">
        <v>308</v>
      </c>
      <c r="K70" s="141"/>
      <c r="L70" s="142"/>
      <c r="M70" s="88"/>
      <c r="O70" s="75" t="s">
        <v>205</v>
      </c>
      <c r="P70" s="108">
        <v>533</v>
      </c>
      <c r="Q70" s="140" t="s">
        <v>478</v>
      </c>
      <c r="R70" s="141"/>
      <c r="S70" s="142"/>
      <c r="T70" s="89"/>
      <c r="U70"/>
      <c r="V70" s="75" t="s">
        <v>242</v>
      </c>
      <c r="W70" s="108">
        <v>380</v>
      </c>
      <c r="X70" s="140" t="s">
        <v>399</v>
      </c>
      <c r="Y70" s="141"/>
      <c r="Z70" s="142"/>
      <c r="AA70" s="89"/>
    </row>
    <row r="71" spans="1:27" s="2" customFormat="1" ht="19.5" customHeight="1">
      <c r="A71" s="75" t="s">
        <v>125</v>
      </c>
      <c r="B71" s="108">
        <v>729</v>
      </c>
      <c r="C71" s="140" t="s">
        <v>353</v>
      </c>
      <c r="D71" s="141"/>
      <c r="E71" s="142"/>
      <c r="F71" s="89"/>
      <c r="H71" s="75" t="s">
        <v>165</v>
      </c>
      <c r="I71" s="113">
        <v>713</v>
      </c>
      <c r="J71" s="157" t="s">
        <v>309</v>
      </c>
      <c r="K71" s="158"/>
      <c r="L71" s="159"/>
      <c r="M71" s="88"/>
      <c r="O71" s="75" t="s">
        <v>206</v>
      </c>
      <c r="P71" s="108">
        <v>558</v>
      </c>
      <c r="Q71" s="140" t="s">
        <v>479</v>
      </c>
      <c r="R71" s="141"/>
      <c r="S71" s="142"/>
      <c r="T71" s="89"/>
      <c r="U71"/>
      <c r="V71" s="75" t="s">
        <v>243</v>
      </c>
      <c r="W71" s="108">
        <v>460</v>
      </c>
      <c r="X71" s="140" t="s">
        <v>400</v>
      </c>
      <c r="Y71" s="141"/>
      <c r="Z71" s="142"/>
      <c r="AA71" s="89"/>
    </row>
    <row r="72" spans="1:27" s="2" customFormat="1" ht="19.5" customHeight="1">
      <c r="A72" s="75" t="s">
        <v>126</v>
      </c>
      <c r="B72" s="108">
        <v>593</v>
      </c>
      <c r="C72" s="140" t="s">
        <v>354</v>
      </c>
      <c r="D72" s="141"/>
      <c r="E72" s="142"/>
      <c r="F72" s="89"/>
      <c r="H72" s="74" t="s">
        <v>166</v>
      </c>
      <c r="I72" s="107">
        <v>340</v>
      </c>
      <c r="J72" s="140" t="s">
        <v>310</v>
      </c>
      <c r="K72" s="141"/>
      <c r="L72" s="142"/>
      <c r="M72" s="88"/>
      <c r="N72" s="14"/>
      <c r="O72" s="75" t="s">
        <v>207</v>
      </c>
      <c r="P72" s="108">
        <v>537</v>
      </c>
      <c r="Q72" s="140" t="s">
        <v>367</v>
      </c>
      <c r="R72" s="141"/>
      <c r="S72" s="142"/>
      <c r="T72" s="89"/>
      <c r="U72"/>
      <c r="V72" s="75" t="s">
        <v>244</v>
      </c>
      <c r="W72" s="108">
        <v>660</v>
      </c>
      <c r="X72" s="140" t="s">
        <v>401</v>
      </c>
      <c r="Y72" s="141"/>
      <c r="Z72" s="142"/>
      <c r="AA72" s="89"/>
    </row>
    <row r="73" spans="1:27" s="2" customFormat="1" ht="19.5" customHeight="1">
      <c r="A73" s="75" t="s">
        <v>127</v>
      </c>
      <c r="B73" s="108">
        <v>581</v>
      </c>
      <c r="C73" s="140" t="s">
        <v>355</v>
      </c>
      <c r="D73" s="141"/>
      <c r="E73" s="142"/>
      <c r="F73" s="89"/>
      <c r="H73" s="75" t="s">
        <v>167</v>
      </c>
      <c r="I73" s="107">
        <v>458</v>
      </c>
      <c r="J73" s="140" t="s">
        <v>311</v>
      </c>
      <c r="K73" s="141"/>
      <c r="L73" s="142"/>
      <c r="M73" s="88"/>
      <c r="O73" s="75" t="s">
        <v>208</v>
      </c>
      <c r="P73" s="110">
        <v>129</v>
      </c>
      <c r="Q73" s="140" t="s">
        <v>480</v>
      </c>
      <c r="R73" s="141"/>
      <c r="S73" s="142"/>
      <c r="T73" s="96"/>
      <c r="U73"/>
      <c r="V73" s="75" t="s">
        <v>245</v>
      </c>
      <c r="W73" s="110">
        <v>510</v>
      </c>
      <c r="X73" s="140" t="s">
        <v>402</v>
      </c>
      <c r="Y73" s="141"/>
      <c r="Z73" s="142"/>
      <c r="AA73" s="96"/>
    </row>
    <row r="74" spans="1:28" s="2" customFormat="1" ht="19.5" customHeight="1">
      <c r="A74" s="75" t="s">
        <v>128</v>
      </c>
      <c r="B74" s="110">
        <v>316</v>
      </c>
      <c r="C74" s="140" t="s">
        <v>356</v>
      </c>
      <c r="D74" s="141"/>
      <c r="E74" s="142"/>
      <c r="F74" s="96"/>
      <c r="H74" s="75" t="s">
        <v>168</v>
      </c>
      <c r="I74" s="107">
        <v>580</v>
      </c>
      <c r="J74" s="157" t="s">
        <v>312</v>
      </c>
      <c r="K74" s="158"/>
      <c r="L74" s="159"/>
      <c r="M74" s="88"/>
      <c r="O74" s="75" t="s">
        <v>209</v>
      </c>
      <c r="P74" s="115">
        <v>384</v>
      </c>
      <c r="Q74" s="157" t="s">
        <v>481</v>
      </c>
      <c r="R74" s="158"/>
      <c r="S74" s="159"/>
      <c r="T74" s="96"/>
      <c r="U74"/>
      <c r="V74" s="75" t="s">
        <v>246</v>
      </c>
      <c r="W74" s="115">
        <v>395</v>
      </c>
      <c r="X74" s="140" t="s">
        <v>403</v>
      </c>
      <c r="Y74" s="141"/>
      <c r="Z74" s="142"/>
      <c r="AA74" s="96"/>
      <c r="AB74" s="14"/>
    </row>
    <row r="75" spans="1:28" s="2" customFormat="1" ht="19.5" customHeight="1" thickBot="1">
      <c r="A75" s="86" t="s">
        <v>437</v>
      </c>
      <c r="B75" s="115">
        <v>380</v>
      </c>
      <c r="C75" s="140" t="s">
        <v>357</v>
      </c>
      <c r="D75" s="141"/>
      <c r="E75" s="142"/>
      <c r="F75" s="89"/>
      <c r="H75" s="75" t="s">
        <v>169</v>
      </c>
      <c r="I75" s="107">
        <v>456</v>
      </c>
      <c r="J75" s="140" t="s">
        <v>313</v>
      </c>
      <c r="K75" s="141"/>
      <c r="L75" s="142"/>
      <c r="M75" s="88"/>
      <c r="O75" s="80">
        <v>2015</v>
      </c>
      <c r="P75" s="111">
        <v>64</v>
      </c>
      <c r="Q75" s="178" t="s">
        <v>379</v>
      </c>
      <c r="R75" s="248"/>
      <c r="S75" s="249"/>
      <c r="T75" s="90"/>
      <c r="U75"/>
      <c r="V75" s="79" t="s">
        <v>247</v>
      </c>
      <c r="W75" s="115">
        <v>260</v>
      </c>
      <c r="X75" s="140" t="s">
        <v>404</v>
      </c>
      <c r="Y75" s="141"/>
      <c r="Z75" s="142"/>
      <c r="AA75" s="96"/>
      <c r="AB75" s="14"/>
    </row>
    <row r="76" spans="1:28" s="2" customFormat="1" ht="19.5" customHeight="1" thickBot="1">
      <c r="A76" s="87" t="s">
        <v>448</v>
      </c>
      <c r="B76" s="111">
        <v>498</v>
      </c>
      <c r="C76" s="143" t="s">
        <v>304</v>
      </c>
      <c r="D76" s="144"/>
      <c r="E76" s="145"/>
      <c r="F76" s="97"/>
      <c r="G76" s="58"/>
      <c r="H76" s="75" t="s">
        <v>170</v>
      </c>
      <c r="I76" s="107">
        <v>334</v>
      </c>
      <c r="J76" s="140" t="s">
        <v>314</v>
      </c>
      <c r="K76" s="141"/>
      <c r="L76" s="142"/>
      <c r="M76" s="88"/>
      <c r="N76" s="6"/>
      <c r="O76" s="199" t="s">
        <v>280</v>
      </c>
      <c r="P76" s="199"/>
      <c r="Q76" s="199"/>
      <c r="R76" s="199"/>
      <c r="S76" s="199"/>
      <c r="T76" s="199"/>
      <c r="U76" s="21"/>
      <c r="V76" s="80">
        <v>3016</v>
      </c>
      <c r="W76" s="111">
        <v>230</v>
      </c>
      <c r="X76" s="143" t="s">
        <v>405</v>
      </c>
      <c r="Y76" s="144"/>
      <c r="Z76" s="145"/>
      <c r="AA76" s="90"/>
      <c r="AB76" s="14"/>
    </row>
    <row r="77" spans="1:28" s="2" customFormat="1" ht="19.5" customHeight="1" thickBot="1">
      <c r="A77" s="57"/>
      <c r="B77" s="56"/>
      <c r="C77" s="56"/>
      <c r="D77" s="279"/>
      <c r="E77" s="279"/>
      <c r="F77" s="59"/>
      <c r="G77" s="17"/>
      <c r="H77" s="74" t="s">
        <v>171</v>
      </c>
      <c r="I77" s="107">
        <v>710</v>
      </c>
      <c r="J77" s="157" t="s">
        <v>315</v>
      </c>
      <c r="K77" s="158"/>
      <c r="L77" s="159"/>
      <c r="M77" s="88"/>
      <c r="O77" s="68" t="s">
        <v>29</v>
      </c>
      <c r="P77" s="69" t="s">
        <v>30</v>
      </c>
      <c r="Q77" s="71" t="s">
        <v>31</v>
      </c>
      <c r="R77" s="132" t="s">
        <v>40</v>
      </c>
      <c r="S77" s="133"/>
      <c r="T77" s="70" t="s">
        <v>32</v>
      </c>
      <c r="U77" s="21"/>
      <c r="V77" s="199" t="s">
        <v>284</v>
      </c>
      <c r="W77" s="199"/>
      <c r="X77" s="199"/>
      <c r="Y77" s="199"/>
      <c r="Z77" s="199"/>
      <c r="AA77" s="199"/>
      <c r="AB77" s="14"/>
    </row>
    <row r="78" spans="1:28" s="2" customFormat="1" ht="19.5" customHeight="1" thickBot="1">
      <c r="A78" s="68" t="s">
        <v>29</v>
      </c>
      <c r="B78" s="69" t="s">
        <v>30</v>
      </c>
      <c r="C78" s="71" t="s">
        <v>31</v>
      </c>
      <c r="D78" s="132" t="s">
        <v>40</v>
      </c>
      <c r="E78" s="133"/>
      <c r="F78" s="70" t="s">
        <v>32</v>
      </c>
      <c r="H78" s="75" t="s">
        <v>172</v>
      </c>
      <c r="I78" s="107">
        <v>600</v>
      </c>
      <c r="J78" s="140" t="s">
        <v>440</v>
      </c>
      <c r="K78" s="141"/>
      <c r="L78" s="142"/>
      <c r="M78" s="88"/>
      <c r="O78" s="135" t="s">
        <v>276</v>
      </c>
      <c r="P78" s="136"/>
      <c r="Q78" s="137"/>
      <c r="R78" s="155">
        <f>SUM(P79:P92)</f>
        <v>5473</v>
      </c>
      <c r="S78" s="156"/>
      <c r="T78" s="91">
        <f>SUM(T79:T92)</f>
        <v>0</v>
      </c>
      <c r="U78" s="21"/>
      <c r="V78" s="68" t="s">
        <v>29</v>
      </c>
      <c r="W78" s="69" t="s">
        <v>30</v>
      </c>
      <c r="X78" s="71" t="s">
        <v>31</v>
      </c>
      <c r="Y78" s="132" t="s">
        <v>40</v>
      </c>
      <c r="Z78" s="133"/>
      <c r="AA78" s="70" t="s">
        <v>32</v>
      </c>
      <c r="AB78" s="14"/>
    </row>
    <row r="79" spans="1:28" s="2" customFormat="1" ht="19.5" customHeight="1" thickBot="1">
      <c r="A79" s="99" t="s">
        <v>450</v>
      </c>
      <c r="B79" s="66"/>
      <c r="C79" s="67"/>
      <c r="D79" s="186">
        <f>SUM(B80:B97)</f>
        <v>8830</v>
      </c>
      <c r="E79" s="156"/>
      <c r="F79" s="91">
        <f>SUM(F80:F97)</f>
        <v>0</v>
      </c>
      <c r="H79" s="86" t="s">
        <v>173</v>
      </c>
      <c r="I79" s="107">
        <v>530</v>
      </c>
      <c r="J79" s="157" t="s">
        <v>316</v>
      </c>
      <c r="K79" s="158"/>
      <c r="L79" s="159"/>
      <c r="M79" s="96"/>
      <c r="O79" s="74" t="s">
        <v>210</v>
      </c>
      <c r="P79" s="107">
        <v>336</v>
      </c>
      <c r="Q79" s="198" t="s">
        <v>368</v>
      </c>
      <c r="R79" s="141"/>
      <c r="S79" s="142"/>
      <c r="T79" s="88"/>
      <c r="U79" s="22"/>
      <c r="V79" s="135" t="s">
        <v>279</v>
      </c>
      <c r="W79" s="136"/>
      <c r="X79" s="137"/>
      <c r="Y79" s="155">
        <f>SUM(W80:W92)</f>
        <v>6732</v>
      </c>
      <c r="Z79" s="156"/>
      <c r="AA79" s="91">
        <f>SUM(AA80:AA92)</f>
        <v>0</v>
      </c>
      <c r="AB79" s="14"/>
    </row>
    <row r="80" spans="1:28" s="2" customFormat="1" ht="19.5" customHeight="1" thickBot="1">
      <c r="A80" s="74" t="s">
        <v>129</v>
      </c>
      <c r="B80" s="107">
        <v>439</v>
      </c>
      <c r="C80" s="280" t="s">
        <v>442</v>
      </c>
      <c r="D80" s="281"/>
      <c r="E80" s="282"/>
      <c r="F80" s="98"/>
      <c r="H80" s="77" t="s">
        <v>174</v>
      </c>
      <c r="I80" s="109">
        <v>507</v>
      </c>
      <c r="J80" s="143" t="s">
        <v>317</v>
      </c>
      <c r="K80" s="144"/>
      <c r="L80" s="145"/>
      <c r="M80" s="90"/>
      <c r="O80" s="75" t="s">
        <v>211</v>
      </c>
      <c r="P80" s="108">
        <v>387</v>
      </c>
      <c r="Q80" s="140" t="s">
        <v>369</v>
      </c>
      <c r="R80" s="141"/>
      <c r="S80" s="142"/>
      <c r="T80" s="89"/>
      <c r="U80" s="20"/>
      <c r="V80" s="74" t="s">
        <v>248</v>
      </c>
      <c r="W80" s="107">
        <v>510</v>
      </c>
      <c r="X80" s="198" t="s">
        <v>406</v>
      </c>
      <c r="Y80" s="141"/>
      <c r="Z80" s="142"/>
      <c r="AA80" s="88"/>
      <c r="AB80" s="14"/>
    </row>
    <row r="81" spans="1:28" s="2" customFormat="1" ht="19.5" customHeight="1" thickBot="1">
      <c r="A81" s="75" t="s">
        <v>130</v>
      </c>
      <c r="B81" s="108">
        <v>320</v>
      </c>
      <c r="C81" s="128" t="s">
        <v>19</v>
      </c>
      <c r="D81" s="129"/>
      <c r="E81" s="130"/>
      <c r="F81" s="89"/>
      <c r="H81"/>
      <c r="I81"/>
      <c r="J81"/>
      <c r="K81"/>
      <c r="L81"/>
      <c r="M81"/>
      <c r="O81" s="75" t="s">
        <v>212</v>
      </c>
      <c r="P81" s="108">
        <v>330</v>
      </c>
      <c r="Q81" s="140" t="s">
        <v>370</v>
      </c>
      <c r="R81" s="141"/>
      <c r="S81" s="142"/>
      <c r="T81" s="89"/>
      <c r="U81" s="20"/>
      <c r="V81" s="75" t="s">
        <v>249</v>
      </c>
      <c r="W81" s="108">
        <v>522</v>
      </c>
      <c r="X81" s="140" t="s">
        <v>407</v>
      </c>
      <c r="Y81" s="141"/>
      <c r="Z81" s="142"/>
      <c r="AA81" s="89"/>
      <c r="AB81" s="14"/>
    </row>
    <row r="82" spans="1:28" s="2" customFormat="1" ht="19.5" customHeight="1" thickBot="1">
      <c r="A82" s="74" t="s">
        <v>131</v>
      </c>
      <c r="B82" s="113">
        <v>723</v>
      </c>
      <c r="C82" s="183" t="s">
        <v>287</v>
      </c>
      <c r="D82" s="184"/>
      <c r="E82" s="185"/>
      <c r="F82" s="89"/>
      <c r="H82" s="68" t="s">
        <v>29</v>
      </c>
      <c r="I82" s="69" t="s">
        <v>30</v>
      </c>
      <c r="J82" s="71" t="s">
        <v>31</v>
      </c>
      <c r="K82" s="132" t="s">
        <v>40</v>
      </c>
      <c r="L82" s="133"/>
      <c r="M82" s="70" t="s">
        <v>32</v>
      </c>
      <c r="O82" s="75" t="s">
        <v>213</v>
      </c>
      <c r="P82" s="108">
        <v>547</v>
      </c>
      <c r="Q82" s="140" t="s">
        <v>454</v>
      </c>
      <c r="R82" s="141"/>
      <c r="S82" s="142"/>
      <c r="T82" s="89"/>
      <c r="U82" s="20"/>
      <c r="V82" s="75" t="s">
        <v>250</v>
      </c>
      <c r="W82" s="108">
        <v>468</v>
      </c>
      <c r="X82" s="140" t="s">
        <v>408</v>
      </c>
      <c r="Y82" s="141"/>
      <c r="Z82" s="142"/>
      <c r="AA82" s="89"/>
      <c r="AB82" s="14"/>
    </row>
    <row r="83" spans="1:28" s="2" customFormat="1" ht="19.5" customHeight="1" thickBot="1">
      <c r="A83" s="75" t="s">
        <v>132</v>
      </c>
      <c r="B83" s="114">
        <v>420</v>
      </c>
      <c r="C83" s="183" t="s">
        <v>10</v>
      </c>
      <c r="D83" s="184"/>
      <c r="E83" s="185"/>
      <c r="F83" s="88"/>
      <c r="H83" s="152" t="s">
        <v>273</v>
      </c>
      <c r="I83" s="153"/>
      <c r="J83" s="154"/>
      <c r="K83" s="155">
        <f>SUM(I84:I93)</f>
        <v>5100</v>
      </c>
      <c r="L83" s="156"/>
      <c r="M83" s="100">
        <f>SUM(M84:M93)</f>
        <v>0</v>
      </c>
      <c r="O83" s="75" t="s">
        <v>214</v>
      </c>
      <c r="P83" s="108">
        <v>561</v>
      </c>
      <c r="Q83" s="140" t="s">
        <v>455</v>
      </c>
      <c r="R83" s="141"/>
      <c r="S83" s="142"/>
      <c r="T83" s="89"/>
      <c r="U83" s="20"/>
      <c r="V83" s="75" t="s">
        <v>251</v>
      </c>
      <c r="W83" s="108">
        <v>532</v>
      </c>
      <c r="X83" s="157" t="s">
        <v>409</v>
      </c>
      <c r="Y83" s="158"/>
      <c r="Z83" s="159"/>
      <c r="AA83" s="89"/>
      <c r="AB83" s="14"/>
    </row>
    <row r="84" spans="1:28" s="2" customFormat="1" ht="19.5" customHeight="1">
      <c r="A84" s="75" t="s">
        <v>133</v>
      </c>
      <c r="B84" s="114">
        <v>431</v>
      </c>
      <c r="C84" s="128" t="s">
        <v>11</v>
      </c>
      <c r="D84" s="129"/>
      <c r="E84" s="130"/>
      <c r="F84" s="88"/>
      <c r="G84" s="14"/>
      <c r="H84" s="78" t="s">
        <v>175</v>
      </c>
      <c r="I84" s="112">
        <v>270</v>
      </c>
      <c r="J84" s="169" t="s">
        <v>318</v>
      </c>
      <c r="K84" s="170" t="s">
        <v>20</v>
      </c>
      <c r="L84" s="171" t="s">
        <v>20</v>
      </c>
      <c r="M84" s="101"/>
      <c r="O84" s="75" t="s">
        <v>215</v>
      </c>
      <c r="P84" s="108">
        <v>443</v>
      </c>
      <c r="Q84" s="140" t="s">
        <v>452</v>
      </c>
      <c r="R84" s="141"/>
      <c r="S84" s="142"/>
      <c r="T84" s="89"/>
      <c r="U84" s="20"/>
      <c r="V84" s="75" t="s">
        <v>252</v>
      </c>
      <c r="W84" s="108">
        <v>604</v>
      </c>
      <c r="X84" s="140" t="s">
        <v>410</v>
      </c>
      <c r="Y84" s="141"/>
      <c r="Z84" s="142"/>
      <c r="AA84" s="89"/>
      <c r="AB84" s="14"/>
    </row>
    <row r="85" spans="1:28" s="2" customFormat="1" ht="19.5" customHeight="1">
      <c r="A85" s="75" t="s">
        <v>134</v>
      </c>
      <c r="B85" s="114">
        <v>576</v>
      </c>
      <c r="C85" s="128" t="s">
        <v>288</v>
      </c>
      <c r="D85" s="129"/>
      <c r="E85" s="130"/>
      <c r="F85" s="88"/>
      <c r="H85" s="75" t="s">
        <v>176</v>
      </c>
      <c r="I85" s="108">
        <v>435</v>
      </c>
      <c r="J85" s="128" t="s">
        <v>319</v>
      </c>
      <c r="K85" s="129" t="s">
        <v>21</v>
      </c>
      <c r="L85" s="130" t="s">
        <v>21</v>
      </c>
      <c r="M85" s="89"/>
      <c r="O85" s="75" t="s">
        <v>216</v>
      </c>
      <c r="P85" s="108">
        <v>500</v>
      </c>
      <c r="Q85" s="140" t="s">
        <v>371</v>
      </c>
      <c r="R85" s="141"/>
      <c r="S85" s="142"/>
      <c r="T85" s="89"/>
      <c r="U85" s="20"/>
      <c r="V85" s="75" t="s">
        <v>253</v>
      </c>
      <c r="W85" s="108">
        <v>500</v>
      </c>
      <c r="X85" s="140" t="s">
        <v>411</v>
      </c>
      <c r="Y85" s="141"/>
      <c r="Z85" s="142"/>
      <c r="AA85" s="89"/>
      <c r="AB85" s="14"/>
    </row>
    <row r="86" spans="1:28" s="2" customFormat="1" ht="19.5" customHeight="1">
      <c r="A86" s="74" t="s">
        <v>135</v>
      </c>
      <c r="B86" s="114">
        <v>706</v>
      </c>
      <c r="C86" s="128" t="s">
        <v>289</v>
      </c>
      <c r="D86" s="129"/>
      <c r="E86" s="130"/>
      <c r="F86" s="89"/>
      <c r="H86" s="75" t="s">
        <v>177</v>
      </c>
      <c r="I86" s="108">
        <v>555</v>
      </c>
      <c r="J86" s="128" t="s">
        <v>320</v>
      </c>
      <c r="K86" s="129" t="s">
        <v>23</v>
      </c>
      <c r="L86" s="130" t="s">
        <v>23</v>
      </c>
      <c r="M86" s="89"/>
      <c r="O86" s="75" t="s">
        <v>217</v>
      </c>
      <c r="P86" s="108">
        <v>390</v>
      </c>
      <c r="Q86" s="140" t="s">
        <v>372</v>
      </c>
      <c r="R86" s="141" t="s">
        <v>22</v>
      </c>
      <c r="S86" s="142" t="s">
        <v>22</v>
      </c>
      <c r="T86" s="89"/>
      <c r="U86" s="20"/>
      <c r="V86" s="75" t="s">
        <v>254</v>
      </c>
      <c r="W86" s="108">
        <v>357</v>
      </c>
      <c r="X86" s="140" t="s">
        <v>412</v>
      </c>
      <c r="Y86" s="141"/>
      <c r="Z86" s="142"/>
      <c r="AA86" s="89"/>
      <c r="AB86" s="14"/>
    </row>
    <row r="87" spans="1:28" ht="19.5" customHeight="1">
      <c r="A87" s="75" t="s">
        <v>136</v>
      </c>
      <c r="B87" s="114">
        <v>364</v>
      </c>
      <c r="C87" s="128" t="s">
        <v>290</v>
      </c>
      <c r="D87" s="129"/>
      <c r="E87" s="130"/>
      <c r="F87" s="88"/>
      <c r="G87" s="2"/>
      <c r="H87" s="75" t="s">
        <v>178</v>
      </c>
      <c r="I87" s="108">
        <v>280</v>
      </c>
      <c r="J87" s="157" t="s">
        <v>321</v>
      </c>
      <c r="K87" s="158" t="s">
        <v>22</v>
      </c>
      <c r="L87" s="159" t="s">
        <v>22</v>
      </c>
      <c r="M87" s="89"/>
      <c r="N87" s="2"/>
      <c r="O87" s="75" t="s">
        <v>218</v>
      </c>
      <c r="P87" s="108">
        <v>361</v>
      </c>
      <c r="Q87" s="140" t="s">
        <v>373</v>
      </c>
      <c r="R87" s="141" t="s">
        <v>22</v>
      </c>
      <c r="S87" s="142" t="s">
        <v>22</v>
      </c>
      <c r="T87" s="89"/>
      <c r="U87" s="20"/>
      <c r="V87" s="75" t="s">
        <v>255</v>
      </c>
      <c r="W87" s="108">
        <v>339</v>
      </c>
      <c r="X87" s="140" t="s">
        <v>413</v>
      </c>
      <c r="Y87" s="141"/>
      <c r="Z87" s="142"/>
      <c r="AA87" s="89"/>
      <c r="AB87" s="10"/>
    </row>
    <row r="88" spans="1:28" ht="19.5" customHeight="1">
      <c r="A88" s="75" t="s">
        <v>137</v>
      </c>
      <c r="B88" s="114">
        <v>553</v>
      </c>
      <c r="C88" s="128" t="s">
        <v>290</v>
      </c>
      <c r="D88" s="129"/>
      <c r="E88" s="130"/>
      <c r="F88" s="88"/>
      <c r="G88" s="2"/>
      <c r="H88" s="75" t="s">
        <v>179</v>
      </c>
      <c r="I88" s="108">
        <v>610</v>
      </c>
      <c r="J88" s="128" t="s">
        <v>322</v>
      </c>
      <c r="K88" s="129" t="s">
        <v>24</v>
      </c>
      <c r="L88" s="130" t="s">
        <v>24</v>
      </c>
      <c r="M88" s="89"/>
      <c r="N88" s="20"/>
      <c r="O88" s="75" t="s">
        <v>219</v>
      </c>
      <c r="P88" s="108">
        <v>398</v>
      </c>
      <c r="Q88" s="140" t="s">
        <v>374</v>
      </c>
      <c r="R88" s="141" t="s">
        <v>22</v>
      </c>
      <c r="S88" s="142" t="s">
        <v>22</v>
      </c>
      <c r="T88" s="89"/>
      <c r="U88" s="20"/>
      <c r="V88" s="75" t="s">
        <v>256</v>
      </c>
      <c r="W88" s="108">
        <v>244</v>
      </c>
      <c r="X88" s="140" t="s">
        <v>414</v>
      </c>
      <c r="Y88" s="141"/>
      <c r="Z88" s="142"/>
      <c r="AA88" s="89"/>
      <c r="AB88" s="10"/>
    </row>
    <row r="89" spans="1:28" ht="19.5" customHeight="1">
      <c r="A89" s="75" t="s">
        <v>138</v>
      </c>
      <c r="B89" s="113">
        <v>670</v>
      </c>
      <c r="C89" s="128" t="s">
        <v>291</v>
      </c>
      <c r="D89" s="129"/>
      <c r="E89" s="130"/>
      <c r="F89" s="88"/>
      <c r="G89" s="2"/>
      <c r="H89" s="75" t="s">
        <v>180</v>
      </c>
      <c r="I89" s="108">
        <v>675</v>
      </c>
      <c r="J89" s="128" t="s">
        <v>323</v>
      </c>
      <c r="K89" s="129" t="s">
        <v>25</v>
      </c>
      <c r="L89" s="130" t="s">
        <v>25</v>
      </c>
      <c r="M89" s="89"/>
      <c r="N89" s="18"/>
      <c r="O89" s="75" t="s">
        <v>220</v>
      </c>
      <c r="P89" s="108">
        <v>315</v>
      </c>
      <c r="Q89" s="140" t="s">
        <v>375</v>
      </c>
      <c r="R89" s="141"/>
      <c r="S89" s="142"/>
      <c r="T89" s="89"/>
      <c r="U89" s="20"/>
      <c r="V89" s="75" t="s">
        <v>257</v>
      </c>
      <c r="W89" s="108">
        <v>630</v>
      </c>
      <c r="X89" s="140" t="s">
        <v>415</v>
      </c>
      <c r="Y89" s="141"/>
      <c r="Z89" s="142"/>
      <c r="AA89" s="89"/>
      <c r="AB89" s="10"/>
    </row>
    <row r="90" spans="1:28" ht="19.5" customHeight="1">
      <c r="A90" s="74" t="s">
        <v>139</v>
      </c>
      <c r="B90" s="107">
        <v>538</v>
      </c>
      <c r="C90" s="128" t="s">
        <v>292</v>
      </c>
      <c r="D90" s="129"/>
      <c r="E90" s="130"/>
      <c r="F90" s="88"/>
      <c r="G90" s="6"/>
      <c r="H90" s="75" t="s">
        <v>181</v>
      </c>
      <c r="I90" s="108">
        <v>355</v>
      </c>
      <c r="J90" s="128" t="s">
        <v>438</v>
      </c>
      <c r="K90" s="129" t="s">
        <v>26</v>
      </c>
      <c r="L90" s="130" t="s">
        <v>26</v>
      </c>
      <c r="M90" s="89"/>
      <c r="N90" s="19"/>
      <c r="O90" s="75" t="s">
        <v>221</v>
      </c>
      <c r="P90" s="108">
        <v>268</v>
      </c>
      <c r="Q90" s="140" t="s">
        <v>376</v>
      </c>
      <c r="R90" s="141"/>
      <c r="S90" s="142"/>
      <c r="T90" s="89"/>
      <c r="U90" s="20"/>
      <c r="V90" s="75" t="s">
        <v>258</v>
      </c>
      <c r="W90" s="108">
        <v>610</v>
      </c>
      <c r="X90" s="157" t="s">
        <v>416</v>
      </c>
      <c r="Y90" s="158"/>
      <c r="Z90" s="159"/>
      <c r="AA90" s="89"/>
      <c r="AB90" s="10"/>
    </row>
    <row r="91" spans="1:28" ht="19.5" customHeight="1">
      <c r="A91" s="75" t="s">
        <v>140</v>
      </c>
      <c r="B91" s="107">
        <v>348</v>
      </c>
      <c r="C91" s="128" t="s">
        <v>293</v>
      </c>
      <c r="D91" s="129"/>
      <c r="E91" s="130"/>
      <c r="F91" s="88"/>
      <c r="G91" s="2"/>
      <c r="H91" s="75" t="s">
        <v>182</v>
      </c>
      <c r="I91" s="108">
        <v>780</v>
      </c>
      <c r="J91" s="128" t="s">
        <v>439</v>
      </c>
      <c r="K91" s="129" t="s">
        <v>26</v>
      </c>
      <c r="L91" s="130" t="s">
        <v>26</v>
      </c>
      <c r="M91" s="89"/>
      <c r="N91" s="18"/>
      <c r="O91" s="75" t="s">
        <v>222</v>
      </c>
      <c r="P91" s="110">
        <v>406</v>
      </c>
      <c r="Q91" s="140" t="s">
        <v>377</v>
      </c>
      <c r="R91" s="141"/>
      <c r="S91" s="142"/>
      <c r="T91" s="96"/>
      <c r="U91" s="20"/>
      <c r="V91" s="75" t="s">
        <v>259</v>
      </c>
      <c r="W91" s="108">
        <v>650</v>
      </c>
      <c r="X91" s="157" t="s">
        <v>417</v>
      </c>
      <c r="Y91" s="158"/>
      <c r="Z91" s="159"/>
      <c r="AA91" s="89"/>
      <c r="AB91" s="10"/>
    </row>
    <row r="92" spans="1:28" ht="19.5" customHeight="1" thickBot="1">
      <c r="A92" s="75" t="s">
        <v>141</v>
      </c>
      <c r="B92" s="107">
        <v>398</v>
      </c>
      <c r="C92" s="128" t="s">
        <v>294</v>
      </c>
      <c r="D92" s="129"/>
      <c r="E92" s="130"/>
      <c r="F92" s="88"/>
      <c r="G92" s="2"/>
      <c r="H92" s="79" t="s">
        <v>183</v>
      </c>
      <c r="I92" s="108">
        <v>655</v>
      </c>
      <c r="J92" s="128" t="s">
        <v>324</v>
      </c>
      <c r="K92" s="129" t="s">
        <v>27</v>
      </c>
      <c r="L92" s="130" t="s">
        <v>27</v>
      </c>
      <c r="M92" s="89"/>
      <c r="N92" s="18"/>
      <c r="O92" s="80">
        <v>2114</v>
      </c>
      <c r="P92" s="111">
        <v>231</v>
      </c>
      <c r="Q92" s="143" t="s">
        <v>378</v>
      </c>
      <c r="R92" s="144"/>
      <c r="S92" s="145"/>
      <c r="T92" s="90"/>
      <c r="U92" s="20"/>
      <c r="V92" s="80">
        <v>4013</v>
      </c>
      <c r="W92" s="120">
        <v>766</v>
      </c>
      <c r="X92" s="178" t="s">
        <v>490</v>
      </c>
      <c r="Y92" s="248"/>
      <c r="Z92" s="249"/>
      <c r="AA92" s="90"/>
      <c r="AB92" s="10"/>
    </row>
    <row r="93" spans="1:28" ht="19.5" customHeight="1" thickBot="1">
      <c r="A93" s="75" t="s">
        <v>142</v>
      </c>
      <c r="B93" s="107">
        <v>595</v>
      </c>
      <c r="C93" s="128" t="s">
        <v>294</v>
      </c>
      <c r="D93" s="129"/>
      <c r="E93" s="130"/>
      <c r="F93" s="88"/>
      <c r="G93" s="2"/>
      <c r="H93" s="80">
        <v>910</v>
      </c>
      <c r="I93" s="109">
        <v>485</v>
      </c>
      <c r="J93" s="124" t="s">
        <v>325</v>
      </c>
      <c r="K93" s="125" t="s">
        <v>28</v>
      </c>
      <c r="L93" s="126" t="s">
        <v>28</v>
      </c>
      <c r="M93" s="90"/>
      <c r="N93" s="18"/>
      <c r="O93" s="199" t="s">
        <v>281</v>
      </c>
      <c r="P93" s="199"/>
      <c r="Q93" s="199"/>
      <c r="R93" s="199"/>
      <c r="S93" s="199"/>
      <c r="T93" s="199"/>
      <c r="U93" s="20"/>
      <c r="V93" s="196" t="s">
        <v>488</v>
      </c>
      <c r="W93" s="196"/>
      <c r="X93" s="196"/>
      <c r="Y93" s="196"/>
      <c r="Z93" s="196"/>
      <c r="AA93" s="196"/>
      <c r="AB93" s="10"/>
    </row>
    <row r="94" spans="1:28" ht="19.5" customHeight="1" thickBot="1">
      <c r="A94" s="74" t="s">
        <v>143</v>
      </c>
      <c r="B94" s="107">
        <v>755</v>
      </c>
      <c r="C94" s="128" t="s">
        <v>295</v>
      </c>
      <c r="D94" s="129"/>
      <c r="E94" s="130"/>
      <c r="F94" s="88"/>
      <c r="G94" s="2"/>
      <c r="H94" s="127" t="s">
        <v>326</v>
      </c>
      <c r="I94" s="127"/>
      <c r="J94" s="127"/>
      <c r="K94" s="127"/>
      <c r="L94" s="127"/>
      <c r="M94" s="127"/>
      <c r="N94" s="18"/>
      <c r="O94" s="72" t="s">
        <v>29</v>
      </c>
      <c r="P94" s="71" t="s">
        <v>30</v>
      </c>
      <c r="Q94" s="71" t="s">
        <v>31</v>
      </c>
      <c r="R94" s="194" t="s">
        <v>40</v>
      </c>
      <c r="S94" s="195"/>
      <c r="T94" s="73" t="s">
        <v>32</v>
      </c>
      <c r="U94" s="20"/>
      <c r="V94" s="197"/>
      <c r="W94" s="197"/>
      <c r="X94" s="197"/>
      <c r="Y94" s="197"/>
      <c r="Z94" s="197"/>
      <c r="AA94" s="197"/>
      <c r="AB94" s="10"/>
    </row>
    <row r="95" spans="1:28" ht="19.5" customHeight="1" thickBot="1">
      <c r="A95" s="75" t="s">
        <v>144</v>
      </c>
      <c r="B95" s="107">
        <v>343</v>
      </c>
      <c r="C95" s="128" t="s">
        <v>296</v>
      </c>
      <c r="D95" s="129"/>
      <c r="E95" s="130"/>
      <c r="F95" s="88"/>
      <c r="G95" s="2"/>
      <c r="H95" s="68" t="s">
        <v>29</v>
      </c>
      <c r="I95" s="69" t="s">
        <v>30</v>
      </c>
      <c r="J95" s="71" t="s">
        <v>31</v>
      </c>
      <c r="K95" s="132" t="s">
        <v>40</v>
      </c>
      <c r="L95" s="133"/>
      <c r="M95" s="70" t="s">
        <v>32</v>
      </c>
      <c r="N95" s="20"/>
      <c r="O95" s="146" t="s">
        <v>277</v>
      </c>
      <c r="P95" s="147"/>
      <c r="Q95" s="148"/>
      <c r="R95" s="167">
        <f>SUM(P96:P106)</f>
        <v>5026</v>
      </c>
      <c r="S95" s="168"/>
      <c r="T95" s="102">
        <f>SUM(T96:T106)</f>
        <v>0</v>
      </c>
      <c r="U95" s="20"/>
      <c r="V95" s="193" t="s">
        <v>283</v>
      </c>
      <c r="W95" s="193"/>
      <c r="X95" s="193"/>
      <c r="Y95" s="193"/>
      <c r="Z95" s="193"/>
      <c r="AA95" s="193"/>
      <c r="AB95" s="10"/>
    </row>
    <row r="96" spans="1:28" ht="19.5" customHeight="1" thickBot="1">
      <c r="A96" s="86" t="s">
        <v>145</v>
      </c>
      <c r="B96" s="107">
        <v>467</v>
      </c>
      <c r="C96" s="128" t="s">
        <v>441</v>
      </c>
      <c r="D96" s="129"/>
      <c r="E96" s="130"/>
      <c r="F96" s="88"/>
      <c r="G96" s="2"/>
      <c r="H96" s="135" t="s">
        <v>274</v>
      </c>
      <c r="I96" s="136"/>
      <c r="J96" s="137"/>
      <c r="K96" s="155">
        <f>SUM(I97:I108)</f>
        <v>6564</v>
      </c>
      <c r="L96" s="156"/>
      <c r="M96" s="91">
        <f>SUM(M97:M108)</f>
        <v>0</v>
      </c>
      <c r="N96" s="18"/>
      <c r="O96" s="75" t="s">
        <v>223</v>
      </c>
      <c r="P96" s="107">
        <v>552</v>
      </c>
      <c r="Q96" s="175" t="s">
        <v>380</v>
      </c>
      <c r="R96" s="176"/>
      <c r="S96" s="176"/>
      <c r="T96" s="98"/>
      <c r="U96" s="20"/>
      <c r="AB96" s="10"/>
    </row>
    <row r="97" spans="1:28" ht="19.5" customHeight="1" thickBot="1">
      <c r="A97" s="77" t="s">
        <v>146</v>
      </c>
      <c r="B97" s="109">
        <v>184</v>
      </c>
      <c r="C97" s="180" t="s">
        <v>297</v>
      </c>
      <c r="D97" s="181"/>
      <c r="E97" s="181"/>
      <c r="F97" s="103"/>
      <c r="G97" s="2"/>
      <c r="H97" s="74" t="s">
        <v>184</v>
      </c>
      <c r="I97" s="107">
        <v>271</v>
      </c>
      <c r="J97" s="179" t="s">
        <v>327</v>
      </c>
      <c r="K97" s="129"/>
      <c r="L97" s="130"/>
      <c r="M97" s="88"/>
      <c r="N97" s="18"/>
      <c r="O97" s="75" t="s">
        <v>224</v>
      </c>
      <c r="P97" s="108">
        <v>444</v>
      </c>
      <c r="Q97" s="175" t="s">
        <v>381</v>
      </c>
      <c r="R97" s="176"/>
      <c r="S97" s="176"/>
      <c r="T97" s="89"/>
      <c r="U97" s="20"/>
      <c r="V97" s="123" t="s">
        <v>486</v>
      </c>
      <c r="W97" s="122"/>
      <c r="X97" s="122"/>
      <c r="Y97" s="122"/>
      <c r="Z97" s="122"/>
      <c r="AA97" s="122"/>
      <c r="AB97" s="10"/>
    </row>
    <row r="98" spans="1:27" ht="19.5" customHeight="1">
      <c r="A98" s="61"/>
      <c r="B98" s="65"/>
      <c r="C98" s="182"/>
      <c r="D98" s="182"/>
      <c r="E98" s="182"/>
      <c r="F98" s="64"/>
      <c r="G98" s="17"/>
      <c r="H98" s="75" t="s">
        <v>185</v>
      </c>
      <c r="I98" s="108">
        <v>518</v>
      </c>
      <c r="J98" s="128" t="s">
        <v>328</v>
      </c>
      <c r="K98" s="129"/>
      <c r="L98" s="130"/>
      <c r="M98" s="89"/>
      <c r="N98" s="18"/>
      <c r="O98" s="75" t="s">
        <v>225</v>
      </c>
      <c r="P98" s="108">
        <v>358</v>
      </c>
      <c r="Q98" s="175" t="s">
        <v>382</v>
      </c>
      <c r="R98" s="176"/>
      <c r="S98" s="176"/>
      <c r="T98" s="89"/>
      <c r="U98" s="20"/>
      <c r="V98" s="177" t="s">
        <v>35</v>
      </c>
      <c r="W98" s="173">
        <f>R5+R23+R36+Y5+Y21+Y35+D60+D79+K60+K83+K96</f>
        <v>73930</v>
      </c>
      <c r="X98" s="173" t="s">
        <v>34</v>
      </c>
      <c r="Y98" s="173">
        <f>R60+R78+R95+Y60+Y79</f>
        <v>30982</v>
      </c>
      <c r="Z98" s="172" t="s">
        <v>33</v>
      </c>
      <c r="AA98" s="173">
        <f>W98+Y98</f>
        <v>104912</v>
      </c>
    </row>
    <row r="99" spans="1:27" ht="19.5" customHeight="1">
      <c r="A99" s="16"/>
      <c r="B99" s="13"/>
      <c r="C99" s="274"/>
      <c r="D99" s="274"/>
      <c r="E99" s="274"/>
      <c r="F99" s="13"/>
      <c r="G99" s="14"/>
      <c r="H99" s="75" t="s">
        <v>186</v>
      </c>
      <c r="I99" s="108">
        <v>650</v>
      </c>
      <c r="J99" s="128" t="s">
        <v>451</v>
      </c>
      <c r="K99" s="129"/>
      <c r="L99" s="130"/>
      <c r="M99" s="89"/>
      <c r="N99" s="18"/>
      <c r="O99" s="75" t="s">
        <v>226</v>
      </c>
      <c r="P99" s="108">
        <v>597</v>
      </c>
      <c r="Q99" s="175" t="s">
        <v>383</v>
      </c>
      <c r="R99" s="176"/>
      <c r="S99" s="176"/>
      <c r="T99" s="89"/>
      <c r="U99" s="14"/>
      <c r="V99" s="177"/>
      <c r="W99" s="174"/>
      <c r="X99" s="173"/>
      <c r="Y99" s="174"/>
      <c r="Z99" s="172"/>
      <c r="AA99" s="174"/>
    </row>
    <row r="100" spans="1:21" ht="19.5" customHeight="1">
      <c r="A100" s="16"/>
      <c r="B100" s="13"/>
      <c r="C100" s="187"/>
      <c r="D100" s="187"/>
      <c r="E100" s="187"/>
      <c r="F100" s="13"/>
      <c r="G100" s="14"/>
      <c r="H100" s="75" t="s">
        <v>187</v>
      </c>
      <c r="I100" s="108">
        <v>492</v>
      </c>
      <c r="J100" s="128" t="s">
        <v>329</v>
      </c>
      <c r="K100" s="129"/>
      <c r="L100" s="130"/>
      <c r="M100" s="89"/>
      <c r="N100" s="18"/>
      <c r="O100" s="75" t="s">
        <v>227</v>
      </c>
      <c r="P100" s="108">
        <v>408</v>
      </c>
      <c r="Q100" s="175" t="s">
        <v>384</v>
      </c>
      <c r="R100" s="176"/>
      <c r="S100" s="176"/>
      <c r="T100" s="89"/>
      <c r="U100" s="14"/>
    </row>
    <row r="101" spans="1:21" ht="19.5" customHeight="1">
      <c r="A101" s="16"/>
      <c r="B101" s="13"/>
      <c r="C101" s="187"/>
      <c r="D101" s="187"/>
      <c r="E101" s="187"/>
      <c r="F101" s="13"/>
      <c r="G101" s="14"/>
      <c r="H101" s="75" t="s">
        <v>188</v>
      </c>
      <c r="I101" s="108">
        <v>621</v>
      </c>
      <c r="J101" s="128" t="s">
        <v>330</v>
      </c>
      <c r="K101" s="129"/>
      <c r="L101" s="130"/>
      <c r="M101" s="89"/>
      <c r="N101" s="18"/>
      <c r="O101" s="75" t="s">
        <v>228</v>
      </c>
      <c r="P101" s="108">
        <v>458</v>
      </c>
      <c r="Q101" s="175" t="s">
        <v>385</v>
      </c>
      <c r="R101" s="176"/>
      <c r="S101" s="176"/>
      <c r="T101" s="89"/>
      <c r="U101" s="11"/>
    </row>
    <row r="102" spans="1:27" ht="19.5" customHeight="1">
      <c r="A102" s="16"/>
      <c r="B102" s="13"/>
      <c r="C102" s="187"/>
      <c r="D102" s="187"/>
      <c r="E102" s="187"/>
      <c r="F102" s="13"/>
      <c r="G102" s="14"/>
      <c r="H102" s="75" t="s">
        <v>189</v>
      </c>
      <c r="I102" s="108">
        <v>542</v>
      </c>
      <c r="J102" s="128" t="s">
        <v>331</v>
      </c>
      <c r="K102" s="129"/>
      <c r="L102" s="130"/>
      <c r="M102" s="89"/>
      <c r="N102" s="18"/>
      <c r="O102" s="75" t="s">
        <v>229</v>
      </c>
      <c r="P102" s="108">
        <v>341</v>
      </c>
      <c r="Q102" s="175" t="s">
        <v>386</v>
      </c>
      <c r="R102" s="176"/>
      <c r="S102" s="176"/>
      <c r="T102" s="89"/>
      <c r="U102" s="2"/>
      <c r="Y102" s="9"/>
      <c r="Z102" s="2"/>
      <c r="AA102"/>
    </row>
    <row r="103" spans="1:27" ht="19.5" customHeight="1">
      <c r="A103" s="16"/>
      <c r="B103" s="13"/>
      <c r="C103" s="187"/>
      <c r="D103" s="187"/>
      <c r="E103" s="187"/>
      <c r="F103" s="13"/>
      <c r="H103" s="75" t="s">
        <v>190</v>
      </c>
      <c r="I103" s="108">
        <v>403</v>
      </c>
      <c r="J103" s="128" t="s">
        <v>332</v>
      </c>
      <c r="K103" s="129"/>
      <c r="L103" s="130"/>
      <c r="M103" s="89"/>
      <c r="N103" s="18"/>
      <c r="O103" s="75" t="s">
        <v>230</v>
      </c>
      <c r="P103" s="108">
        <v>396</v>
      </c>
      <c r="Q103" s="188" t="s">
        <v>453</v>
      </c>
      <c r="R103" s="189"/>
      <c r="S103" s="189"/>
      <c r="T103" s="89"/>
      <c r="U103" s="2"/>
      <c r="Y103" s="9"/>
      <c r="Z103" s="2"/>
      <c r="AA103"/>
    </row>
    <row r="104" spans="1:21" ht="19.5" customHeight="1">
      <c r="A104" s="14"/>
      <c r="B104" s="14"/>
      <c r="C104" s="2"/>
      <c r="D104" s="2"/>
      <c r="E104" s="2"/>
      <c r="F104" s="14"/>
      <c r="H104" s="75" t="s">
        <v>191</v>
      </c>
      <c r="I104" s="108">
        <v>509</v>
      </c>
      <c r="J104" s="157" t="s">
        <v>333</v>
      </c>
      <c r="K104" s="158"/>
      <c r="L104" s="159"/>
      <c r="M104" s="89"/>
      <c r="N104" s="18"/>
      <c r="O104" s="75" t="s">
        <v>231</v>
      </c>
      <c r="P104" s="108">
        <v>644</v>
      </c>
      <c r="Q104" s="175" t="s">
        <v>387</v>
      </c>
      <c r="R104" s="176"/>
      <c r="S104" s="176"/>
      <c r="T104" s="89"/>
      <c r="U104" s="2"/>
    </row>
    <row r="105" spans="1:21" ht="19.5" customHeight="1">
      <c r="A105" s="2"/>
      <c r="B105" s="2"/>
      <c r="C105" s="2"/>
      <c r="D105" s="2"/>
      <c r="E105" s="2"/>
      <c r="F105" s="2"/>
      <c r="H105" s="75" t="s">
        <v>192</v>
      </c>
      <c r="I105" s="108">
        <v>673</v>
      </c>
      <c r="J105" s="157" t="s">
        <v>447</v>
      </c>
      <c r="K105" s="158"/>
      <c r="L105" s="159"/>
      <c r="M105" s="89"/>
      <c r="N105" s="18"/>
      <c r="O105" s="75" t="s">
        <v>232</v>
      </c>
      <c r="P105" s="108">
        <v>508</v>
      </c>
      <c r="Q105" s="188" t="s">
        <v>388</v>
      </c>
      <c r="R105" s="189"/>
      <c r="S105" s="190"/>
      <c r="T105" s="89"/>
      <c r="U105" s="2"/>
    </row>
    <row r="106" spans="1:21" ht="19.5" customHeight="1" thickBot="1">
      <c r="A106" s="2"/>
      <c r="B106" s="2"/>
      <c r="C106" s="2"/>
      <c r="D106" s="2"/>
      <c r="E106" s="2"/>
      <c r="F106" s="2"/>
      <c r="H106" s="75" t="s">
        <v>193</v>
      </c>
      <c r="I106" s="108">
        <v>652</v>
      </c>
      <c r="J106" s="128" t="s">
        <v>334</v>
      </c>
      <c r="K106" s="129"/>
      <c r="L106" s="130"/>
      <c r="M106" s="89"/>
      <c r="N106" s="18"/>
      <c r="O106" s="80">
        <v>2211</v>
      </c>
      <c r="P106" s="109">
        <v>320</v>
      </c>
      <c r="Q106" s="191" t="s">
        <v>389</v>
      </c>
      <c r="R106" s="192"/>
      <c r="S106" s="192"/>
      <c r="T106" s="90"/>
      <c r="U106" s="2"/>
    </row>
    <row r="107" spans="1:21" ht="19.5" customHeight="1">
      <c r="A107" s="14"/>
      <c r="B107" s="2"/>
      <c r="C107" s="2"/>
      <c r="D107" s="2"/>
      <c r="E107" s="2"/>
      <c r="F107" s="2"/>
      <c r="H107" s="75" t="s">
        <v>194</v>
      </c>
      <c r="I107" s="108">
        <v>620</v>
      </c>
      <c r="J107" s="128" t="s">
        <v>336</v>
      </c>
      <c r="K107" s="129"/>
      <c r="L107" s="130"/>
      <c r="M107" s="89"/>
      <c r="O107" s="193" t="s">
        <v>282</v>
      </c>
      <c r="P107" s="193"/>
      <c r="Q107" s="193"/>
      <c r="R107" s="193"/>
      <c r="S107" s="193"/>
      <c r="T107" s="193"/>
      <c r="U107" s="2"/>
    </row>
    <row r="108" spans="1:22" ht="19.5" customHeight="1" thickBot="1">
      <c r="A108" s="29"/>
      <c r="B108" s="13"/>
      <c r="C108" s="262"/>
      <c r="D108" s="262"/>
      <c r="E108" s="262"/>
      <c r="F108" s="13"/>
      <c r="H108" s="77" t="s">
        <v>195</v>
      </c>
      <c r="I108" s="109">
        <v>613</v>
      </c>
      <c r="J108" s="180" t="s">
        <v>335</v>
      </c>
      <c r="K108" s="181"/>
      <c r="L108" s="263"/>
      <c r="M108" s="90"/>
      <c r="U108" s="2"/>
      <c r="V108" s="121"/>
    </row>
    <row r="109" spans="1:21" ht="19.5" customHeight="1">
      <c r="A109" s="10"/>
      <c r="B109" s="10"/>
      <c r="C109" s="10"/>
      <c r="D109" s="10"/>
      <c r="E109" s="10"/>
      <c r="F109" s="10"/>
      <c r="G109" s="10"/>
      <c r="U109" s="2"/>
    </row>
    <row r="110" ht="19.5" customHeight="1">
      <c r="U110" s="2"/>
    </row>
    <row r="111" ht="19.5" customHeight="1">
      <c r="U111" s="2"/>
    </row>
    <row r="112" ht="19.5" customHeight="1">
      <c r="U112" s="2"/>
    </row>
    <row r="113" ht="19.5" customHeight="1">
      <c r="U113" s="6"/>
    </row>
    <row r="114" ht="19.5" customHeight="1">
      <c r="U114" s="12"/>
    </row>
    <row r="115" ht="19.5" customHeight="1">
      <c r="U115" s="12"/>
    </row>
    <row r="116" ht="19.5" customHeight="1">
      <c r="U116" s="2"/>
    </row>
    <row r="117" ht="19.5" customHeight="1"/>
    <row r="118" ht="19.5" customHeight="1"/>
    <row r="119" ht="19.5" customHeight="1">
      <c r="U119" s="2"/>
    </row>
    <row r="120" ht="19.5" customHeight="1">
      <c r="U120" s="2"/>
    </row>
    <row r="121" ht="19.5" customHeight="1">
      <c r="U121" s="2"/>
    </row>
    <row r="122" ht="19.5" customHeight="1">
      <c r="U122" s="2"/>
    </row>
    <row r="123" ht="19.5" customHeight="1">
      <c r="U123" s="2"/>
    </row>
    <row r="124" ht="13.5">
      <c r="U124" s="2"/>
    </row>
    <row r="125" ht="12" customHeight="1">
      <c r="U125" s="2"/>
    </row>
    <row r="126" ht="12" customHeight="1">
      <c r="U126" s="2"/>
    </row>
  </sheetData>
  <sheetProtection/>
  <mergeCells count="340">
    <mergeCell ref="V93:AA94"/>
    <mergeCell ref="A1:M2"/>
    <mergeCell ref="R4:S4"/>
    <mergeCell ref="Y4:Z4"/>
    <mergeCell ref="O5:Q5"/>
    <mergeCell ref="R5:S5"/>
    <mergeCell ref="V5:X5"/>
    <mergeCell ref="Y5:Z5"/>
    <mergeCell ref="O2:T3"/>
    <mergeCell ref="Q6:S6"/>
    <mergeCell ref="X6:Z6"/>
    <mergeCell ref="Q7:S7"/>
    <mergeCell ref="X7:Z7"/>
    <mergeCell ref="A8:D9"/>
    <mergeCell ref="E8:M9"/>
    <mergeCell ref="A6:E7"/>
    <mergeCell ref="F6:G6"/>
    <mergeCell ref="Q8:S8"/>
    <mergeCell ref="X8:Z8"/>
    <mergeCell ref="Q9:S9"/>
    <mergeCell ref="X9:Z9"/>
    <mergeCell ref="A10:D11"/>
    <mergeCell ref="E10:M11"/>
    <mergeCell ref="Q10:S10"/>
    <mergeCell ref="X10:Z10"/>
    <mergeCell ref="Q11:S11"/>
    <mergeCell ref="X11:Z11"/>
    <mergeCell ref="A12:D13"/>
    <mergeCell ref="E12:M13"/>
    <mergeCell ref="Q12:S12"/>
    <mergeCell ref="X12:Z12"/>
    <mergeCell ref="Q13:S13"/>
    <mergeCell ref="X13:Z13"/>
    <mergeCell ref="A14:D15"/>
    <mergeCell ref="E14:M15"/>
    <mergeCell ref="Q14:S14"/>
    <mergeCell ref="X14:Z14"/>
    <mergeCell ref="Q15:S15"/>
    <mergeCell ref="X15:Z15"/>
    <mergeCell ref="A16:D17"/>
    <mergeCell ref="E16:M17"/>
    <mergeCell ref="Q16:S16"/>
    <mergeCell ref="X16:Z16"/>
    <mergeCell ref="Q17:S17"/>
    <mergeCell ref="X17:Z17"/>
    <mergeCell ref="Q18:S18"/>
    <mergeCell ref="X18:Z18"/>
    <mergeCell ref="Q19:S19"/>
    <mergeCell ref="A20:B22"/>
    <mergeCell ref="C20:C22"/>
    <mergeCell ref="D20:D22"/>
    <mergeCell ref="E20:E22"/>
    <mergeCell ref="F20:F22"/>
    <mergeCell ref="H20:M22"/>
    <mergeCell ref="Q20:S20"/>
    <mergeCell ref="X23:Z23"/>
    <mergeCell ref="Q24:S24"/>
    <mergeCell ref="X24:Z24"/>
    <mergeCell ref="Y20:Z20"/>
    <mergeCell ref="O21:T21"/>
    <mergeCell ref="V21:X21"/>
    <mergeCell ref="Y21:Z21"/>
    <mergeCell ref="R22:S22"/>
    <mergeCell ref="X22:Z22"/>
    <mergeCell ref="Q29:S29"/>
    <mergeCell ref="A25:B26"/>
    <mergeCell ref="C25:F26"/>
    <mergeCell ref="Q25:S25"/>
    <mergeCell ref="X25:Z25"/>
    <mergeCell ref="Q26:S26"/>
    <mergeCell ref="X26:Z26"/>
    <mergeCell ref="H23:M26"/>
    <mergeCell ref="O23:Q23"/>
    <mergeCell ref="R23:S23"/>
    <mergeCell ref="X29:Z29"/>
    <mergeCell ref="Q33:S33"/>
    <mergeCell ref="A27:A29"/>
    <mergeCell ref="B27:E29"/>
    <mergeCell ref="F27:F29"/>
    <mergeCell ref="Q27:S27"/>
    <mergeCell ref="X27:Z27"/>
    <mergeCell ref="H28:M30"/>
    <mergeCell ref="Q28:S28"/>
    <mergeCell ref="X28:Z28"/>
    <mergeCell ref="Q32:S32"/>
    <mergeCell ref="X32:Z32"/>
    <mergeCell ref="Q30:S30"/>
    <mergeCell ref="X30:Z30"/>
    <mergeCell ref="A31:B33"/>
    <mergeCell ref="C31:F33"/>
    <mergeCell ref="H31:M33"/>
    <mergeCell ref="Q31:S31"/>
    <mergeCell ref="X31:Z31"/>
    <mergeCell ref="A34:A36"/>
    <mergeCell ref="B34:B35"/>
    <mergeCell ref="C34:C35"/>
    <mergeCell ref="D34:D35"/>
    <mergeCell ref="E34:E35"/>
    <mergeCell ref="F34:F35"/>
    <mergeCell ref="O34:T34"/>
    <mergeCell ref="Y34:Z34"/>
    <mergeCell ref="R35:S35"/>
    <mergeCell ref="V35:X35"/>
    <mergeCell ref="Y35:Z35"/>
    <mergeCell ref="H36:M37"/>
    <mergeCell ref="O36:Q36"/>
    <mergeCell ref="R36:S36"/>
    <mergeCell ref="X36:Z36"/>
    <mergeCell ref="Q37:S37"/>
    <mergeCell ref="X37:Z37"/>
    <mergeCell ref="A38:F42"/>
    <mergeCell ref="H38:M38"/>
    <mergeCell ref="Q38:S38"/>
    <mergeCell ref="X38:Z38"/>
    <mergeCell ref="I39:L39"/>
    <mergeCell ref="Q39:S39"/>
    <mergeCell ref="X39:Z39"/>
    <mergeCell ref="I40:L40"/>
    <mergeCell ref="Q40:S40"/>
    <mergeCell ref="X40:Z40"/>
    <mergeCell ref="H41:I41"/>
    <mergeCell ref="J41:M41"/>
    <mergeCell ref="Q41:S41"/>
    <mergeCell ref="X41:Z41"/>
    <mergeCell ref="H42:I42"/>
    <mergeCell ref="J42:M42"/>
    <mergeCell ref="Q42:S42"/>
    <mergeCell ref="X42:Z42"/>
    <mergeCell ref="Q43:S43"/>
    <mergeCell ref="X43:Z43"/>
    <mergeCell ref="Q44:S44"/>
    <mergeCell ref="X44:Z44"/>
    <mergeCell ref="B45:L51"/>
    <mergeCell ref="Q45:S45"/>
    <mergeCell ref="X45:Z45"/>
    <mergeCell ref="Q46:S46"/>
    <mergeCell ref="X46:Z46"/>
    <mergeCell ref="Q47:S47"/>
    <mergeCell ref="Y59:Z59"/>
    <mergeCell ref="X47:Z47"/>
    <mergeCell ref="Q48:S48"/>
    <mergeCell ref="X48:Z48"/>
    <mergeCell ref="Q49:S49"/>
    <mergeCell ref="Q50:S50"/>
    <mergeCell ref="Q51:S51"/>
    <mergeCell ref="O60:Q60"/>
    <mergeCell ref="R60:S60"/>
    <mergeCell ref="Q52:S52"/>
    <mergeCell ref="J58:L58"/>
    <mergeCell ref="D59:E59"/>
    <mergeCell ref="K59:L59"/>
    <mergeCell ref="R59:S59"/>
    <mergeCell ref="V60:X60"/>
    <mergeCell ref="Y60:Z60"/>
    <mergeCell ref="C61:E61"/>
    <mergeCell ref="J61:L61"/>
    <mergeCell ref="Q61:S61"/>
    <mergeCell ref="X61:Z61"/>
    <mergeCell ref="A60:C60"/>
    <mergeCell ref="D60:E60"/>
    <mergeCell ref="H60:J60"/>
    <mergeCell ref="K60:L60"/>
    <mergeCell ref="C62:E62"/>
    <mergeCell ref="J62:L62"/>
    <mergeCell ref="Q62:S62"/>
    <mergeCell ref="X62:Z62"/>
    <mergeCell ref="C63:E63"/>
    <mergeCell ref="J63:L63"/>
    <mergeCell ref="Q63:S63"/>
    <mergeCell ref="X63:Z63"/>
    <mergeCell ref="C64:E64"/>
    <mergeCell ref="J64:L64"/>
    <mergeCell ref="Q64:S64"/>
    <mergeCell ref="X64:Z64"/>
    <mergeCell ref="Q65:S65"/>
    <mergeCell ref="X65:Z65"/>
    <mergeCell ref="C65:E65"/>
    <mergeCell ref="J65:L65"/>
    <mergeCell ref="C66:E66"/>
    <mergeCell ref="J66:L66"/>
    <mergeCell ref="Q66:S66"/>
    <mergeCell ref="X66:Z66"/>
    <mergeCell ref="Q67:S67"/>
    <mergeCell ref="X67:Z67"/>
    <mergeCell ref="C67:E67"/>
    <mergeCell ref="J67:L67"/>
    <mergeCell ref="C68:E68"/>
    <mergeCell ref="J68:L68"/>
    <mergeCell ref="Q68:S68"/>
    <mergeCell ref="X68:Z68"/>
    <mergeCell ref="C69:E69"/>
    <mergeCell ref="J69:L69"/>
    <mergeCell ref="Q69:S69"/>
    <mergeCell ref="X69:Z69"/>
    <mergeCell ref="C70:E70"/>
    <mergeCell ref="J70:L70"/>
    <mergeCell ref="Q70:S70"/>
    <mergeCell ref="X70:Z70"/>
    <mergeCell ref="C71:E71"/>
    <mergeCell ref="J71:L71"/>
    <mergeCell ref="Q71:S71"/>
    <mergeCell ref="X71:Z71"/>
    <mergeCell ref="C72:E72"/>
    <mergeCell ref="J72:L72"/>
    <mergeCell ref="Q72:S72"/>
    <mergeCell ref="X72:Z72"/>
    <mergeCell ref="C73:E73"/>
    <mergeCell ref="J73:L73"/>
    <mergeCell ref="Q73:S73"/>
    <mergeCell ref="X73:Z73"/>
    <mergeCell ref="C74:E74"/>
    <mergeCell ref="J74:L74"/>
    <mergeCell ref="Q74:S74"/>
    <mergeCell ref="X74:Z74"/>
    <mergeCell ref="C75:E75"/>
    <mergeCell ref="J75:L75"/>
    <mergeCell ref="Q75:S75"/>
    <mergeCell ref="X75:Z75"/>
    <mergeCell ref="C76:E76"/>
    <mergeCell ref="J76:L76"/>
    <mergeCell ref="O76:T76"/>
    <mergeCell ref="X76:Z76"/>
    <mergeCell ref="D77:E77"/>
    <mergeCell ref="J77:L77"/>
    <mergeCell ref="R77:S77"/>
    <mergeCell ref="V77:AA77"/>
    <mergeCell ref="D78:E78"/>
    <mergeCell ref="J78:L78"/>
    <mergeCell ref="O78:Q78"/>
    <mergeCell ref="R78:S78"/>
    <mergeCell ref="Y78:Z78"/>
    <mergeCell ref="D79:E79"/>
    <mergeCell ref="J79:L79"/>
    <mergeCell ref="Q79:S79"/>
    <mergeCell ref="V79:X79"/>
    <mergeCell ref="Y79:Z79"/>
    <mergeCell ref="C80:E80"/>
    <mergeCell ref="J80:L80"/>
    <mergeCell ref="Q80:S80"/>
    <mergeCell ref="X80:Z80"/>
    <mergeCell ref="C81:E81"/>
    <mergeCell ref="Q81:S81"/>
    <mergeCell ref="X81:Z81"/>
    <mergeCell ref="C82:E82"/>
    <mergeCell ref="K82:L82"/>
    <mergeCell ref="Q82:S82"/>
    <mergeCell ref="X82:Z82"/>
    <mergeCell ref="C83:E83"/>
    <mergeCell ref="H83:J83"/>
    <mergeCell ref="K83:L83"/>
    <mergeCell ref="Q83:S83"/>
    <mergeCell ref="X83:Z83"/>
    <mergeCell ref="C84:E84"/>
    <mergeCell ref="J84:L84"/>
    <mergeCell ref="Q84:S84"/>
    <mergeCell ref="X84:Z84"/>
    <mergeCell ref="C85:E85"/>
    <mergeCell ref="J85:L85"/>
    <mergeCell ref="Q85:S85"/>
    <mergeCell ref="X85:Z85"/>
    <mergeCell ref="C86:E86"/>
    <mergeCell ref="J86:L86"/>
    <mergeCell ref="Q86:S86"/>
    <mergeCell ref="X86:Z86"/>
    <mergeCell ref="C87:E87"/>
    <mergeCell ref="J87:L87"/>
    <mergeCell ref="Q87:S87"/>
    <mergeCell ref="X87:Z87"/>
    <mergeCell ref="C88:E88"/>
    <mergeCell ref="J88:L88"/>
    <mergeCell ref="Q88:S88"/>
    <mergeCell ref="X88:Z88"/>
    <mergeCell ref="C89:E89"/>
    <mergeCell ref="J89:L89"/>
    <mergeCell ref="Q89:S89"/>
    <mergeCell ref="X89:Z89"/>
    <mergeCell ref="J92:L92"/>
    <mergeCell ref="Q92:S92"/>
    <mergeCell ref="C90:E90"/>
    <mergeCell ref="J90:L90"/>
    <mergeCell ref="Q90:S90"/>
    <mergeCell ref="X90:Z90"/>
    <mergeCell ref="C91:E91"/>
    <mergeCell ref="J91:L91"/>
    <mergeCell ref="Q91:S91"/>
    <mergeCell ref="X91:Z91"/>
    <mergeCell ref="W98:W99"/>
    <mergeCell ref="X98:X99"/>
    <mergeCell ref="X92:Z92"/>
    <mergeCell ref="C93:E93"/>
    <mergeCell ref="J93:L93"/>
    <mergeCell ref="O93:T93"/>
    <mergeCell ref="C94:E94"/>
    <mergeCell ref="H94:M94"/>
    <mergeCell ref="R94:S94"/>
    <mergeCell ref="C92:E92"/>
    <mergeCell ref="H96:J96"/>
    <mergeCell ref="K96:L96"/>
    <mergeCell ref="Q98:S98"/>
    <mergeCell ref="Q96:S96"/>
    <mergeCell ref="Q97:S97"/>
    <mergeCell ref="Q99:S99"/>
    <mergeCell ref="C95:E95"/>
    <mergeCell ref="K95:L95"/>
    <mergeCell ref="O95:Q95"/>
    <mergeCell ref="R95:S95"/>
    <mergeCell ref="Z98:Z99"/>
    <mergeCell ref="V98:V99"/>
    <mergeCell ref="Y98:Y99"/>
    <mergeCell ref="V95:AA95"/>
    <mergeCell ref="AA98:AA99"/>
    <mergeCell ref="C96:E96"/>
    <mergeCell ref="C103:E103"/>
    <mergeCell ref="C98:E98"/>
    <mergeCell ref="J98:L98"/>
    <mergeCell ref="C97:E97"/>
    <mergeCell ref="J97:L97"/>
    <mergeCell ref="J103:L103"/>
    <mergeCell ref="C99:E99"/>
    <mergeCell ref="J99:L99"/>
    <mergeCell ref="Q106:S106"/>
    <mergeCell ref="Q103:S103"/>
    <mergeCell ref="C100:E100"/>
    <mergeCell ref="J100:L100"/>
    <mergeCell ref="Q100:S100"/>
    <mergeCell ref="C101:E101"/>
    <mergeCell ref="J101:L101"/>
    <mergeCell ref="C102:E102"/>
    <mergeCell ref="Q101:S101"/>
    <mergeCell ref="J102:L102"/>
    <mergeCell ref="J107:L107"/>
    <mergeCell ref="O107:T107"/>
    <mergeCell ref="Q102:S102"/>
    <mergeCell ref="C108:E108"/>
    <mergeCell ref="J108:L108"/>
    <mergeCell ref="J104:L104"/>
    <mergeCell ref="Q104:S104"/>
    <mergeCell ref="J105:L105"/>
    <mergeCell ref="Q105:S105"/>
    <mergeCell ref="J106:L106"/>
  </mergeCells>
  <hyperlinks>
    <hyperlink ref="J42" r:id="rId1" display="https://www.tokachi.co.jp/pipitbin/"/>
    <hyperlink ref="J41" r:id="rId2" display="ks-chirashi@kachimai.co.jp"/>
  </hyperlinks>
  <printOptions/>
  <pageMargins left="0.5905511811023623" right="0.4330708661417323" top="0.37" bottom="0.37" header="0.51" footer="0.16"/>
  <pageSetup fitToHeight="1" fitToWidth="1" horizontalDpi="600" verticalDpi="600" orientation="portrait" paperSize="8" scale="58" r:id="rId4"/>
  <headerFooter alignWithMargins="0">
    <oddFooter>&amp;C&amp;14
　　　　　　　　　　　　　　        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十勝毎日新聞社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十勝毎日新聞社</dc:creator>
  <cp:keywords/>
  <dc:description/>
  <cp:lastModifiedBy>ぴぴっと便ﾕｰｻﾞｰ１（森戸）</cp:lastModifiedBy>
  <cp:lastPrinted>2024-02-16T02:37:16Z</cp:lastPrinted>
  <dcterms:created xsi:type="dcterms:W3CDTF">2009-04-23T04:31:14Z</dcterms:created>
  <dcterms:modified xsi:type="dcterms:W3CDTF">2024-03-08T02:24:39Z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